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YRON\Documents\FFPJP2\champ clubs\2024\Documents\"/>
    </mc:Choice>
  </mc:AlternateContent>
  <xr:revisionPtr revIDLastSave="0" documentId="8_{38451D46-565D-4854-9BE5-B8A32BFAF256}" xr6:coauthVersionLast="47" xr6:coauthVersionMax="47" xr10:uidLastSave="{00000000-0000-0000-0000-000000000000}"/>
  <workbookProtection lockStructure="1"/>
  <bookViews>
    <workbookView xWindow="-108" yWindow="-108" windowWidth="23256" windowHeight="12456" tabRatio="789" firstSheet="1" activeTab="1" xr2:uid="{00000000-000D-0000-FFFF-FFFF00000000}"/>
  </bookViews>
  <sheets>
    <sheet name="CDC Féminin 2020" sheetId="1" state="hidden" r:id="rId1"/>
    <sheet name="ACCUEIL" sheetId="6" r:id="rId2"/>
    <sheet name="MATCH 1" sheetId="2" r:id="rId3"/>
    <sheet name="MATCH 2" sheetId="7" r:id="rId4"/>
    <sheet name="MATCH 3" sheetId="8" r:id="rId5"/>
    <sheet name="MATCH 4" sheetId="9" r:id="rId6"/>
    <sheet name="MATCH 5" sheetId="10" r:id="rId7"/>
    <sheet name="JURY" sheetId="11" r:id="rId8"/>
  </sheets>
  <definedNames>
    <definedName name="_xlnm.Print_Area" localSheetId="1">ACCUEIL!$A$1:$F$31</definedName>
    <definedName name="_xlnm.Print_Area" localSheetId="0">'CDC Féminin 2020'!$A$1:$T$84</definedName>
  </definedNames>
  <calcPr calcId="181029"/>
</workbook>
</file>

<file path=xl/calcChain.xml><?xml version="1.0" encoding="utf-8"?>
<calcChain xmlns="http://schemas.openxmlformats.org/spreadsheetml/2006/main">
  <c r="T12" i="11" l="1"/>
  <c r="R12" i="11"/>
  <c r="P19" i="11"/>
  <c r="M19" i="11"/>
  <c r="I19" i="11"/>
  <c r="P18" i="11"/>
  <c r="M18" i="11"/>
  <c r="I18" i="11"/>
  <c r="C30" i="11"/>
  <c r="I30" i="11" s="1"/>
  <c r="C29" i="11"/>
  <c r="P29" i="11" s="1"/>
  <c r="C28" i="11"/>
  <c r="P28" i="11" s="1"/>
  <c r="C27" i="11"/>
  <c r="M27" i="11" s="1"/>
  <c r="C26" i="11"/>
  <c r="I26" i="11" s="1"/>
  <c r="C25" i="11"/>
  <c r="I25" i="11" s="1"/>
  <c r="C24" i="11"/>
  <c r="P24" i="11" s="1"/>
  <c r="C23" i="11"/>
  <c r="M23" i="11" s="1"/>
  <c r="A24" i="8"/>
  <c r="F99" i="8" s="1"/>
  <c r="A24" i="7"/>
  <c r="F99" i="7" s="1"/>
  <c r="A12" i="8"/>
  <c r="D99" i="8" s="1"/>
  <c r="A12" i="7"/>
  <c r="D99" i="7" s="1"/>
  <c r="P5" i="8"/>
  <c r="P5" i="9"/>
  <c r="P5" i="10"/>
  <c r="J5" i="10"/>
  <c r="J5" i="9"/>
  <c r="J5" i="8"/>
  <c r="J5" i="7"/>
  <c r="F5" i="8"/>
  <c r="F5" i="9"/>
  <c r="F5" i="10"/>
  <c r="C5" i="8"/>
  <c r="C5" i="9"/>
  <c r="C5" i="10"/>
  <c r="C5" i="7"/>
  <c r="A20" i="8"/>
  <c r="A32" i="8"/>
  <c r="A32" i="7"/>
  <c r="A20" i="7"/>
  <c r="A94" i="10"/>
  <c r="A94" i="9"/>
  <c r="A94" i="8"/>
  <c r="A94" i="7"/>
  <c r="A94" i="2"/>
  <c r="A92" i="10"/>
  <c r="A92" i="9"/>
  <c r="A92" i="8"/>
  <c r="A92" i="7"/>
  <c r="C2" i="10"/>
  <c r="C2" i="9"/>
  <c r="C2" i="8"/>
  <c r="C2" i="7"/>
  <c r="C2" i="2"/>
  <c r="C1" i="10"/>
  <c r="C1" i="9"/>
  <c r="C1" i="8"/>
  <c r="C1" i="7"/>
  <c r="C1" i="2"/>
  <c r="A38" i="10"/>
  <c r="A38" i="9"/>
  <c r="A38" i="8"/>
  <c r="A38" i="7"/>
  <c r="A92" i="2"/>
  <c r="A24" i="2"/>
  <c r="F99" i="2" s="1"/>
  <c r="A12" i="2"/>
  <c r="D99" i="2" s="1"/>
  <c r="Q5" i="2"/>
  <c r="J5" i="2"/>
  <c r="F5" i="2"/>
  <c r="C5" i="2"/>
  <c r="A32" i="2"/>
  <c r="A20" i="2"/>
  <c r="C22" i="11"/>
  <c r="I22" i="11" s="1"/>
  <c r="C21" i="11"/>
  <c r="I21" i="11" s="1"/>
  <c r="A23" i="6"/>
  <c r="A20" i="6"/>
  <c r="A12" i="9" l="1"/>
  <c r="D99" i="9" s="1"/>
  <c r="I28" i="11"/>
  <c r="I24" i="11"/>
  <c r="M24" i="11"/>
  <c r="M28" i="11"/>
  <c r="A24" i="10"/>
  <c r="F99" i="10" s="1"/>
  <c r="P25" i="11"/>
  <c r="P21" i="11"/>
  <c r="M26" i="11"/>
  <c r="M21" i="11"/>
  <c r="P22" i="11"/>
  <c r="M25" i="11"/>
  <c r="P26" i="11"/>
  <c r="I23" i="11"/>
  <c r="I27" i="11"/>
  <c r="M22" i="11"/>
  <c r="P23" i="11"/>
  <c r="P27" i="11"/>
  <c r="P30" i="11"/>
  <c r="M30" i="11"/>
  <c r="M29" i="11"/>
  <c r="I29" i="11"/>
  <c r="A24" i="9"/>
  <c r="F99" i="9" s="1"/>
  <c r="A12" i="10"/>
  <c r="D99" i="10" s="1"/>
  <c r="C14" i="11"/>
  <c r="L14" i="11"/>
  <c r="B8" i="9" l="1"/>
  <c r="C8" i="9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R8" i="9"/>
  <c r="S8" i="9"/>
  <c r="T8" i="9"/>
  <c r="B9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R9" i="9"/>
  <c r="S9" i="9"/>
  <c r="T9" i="9"/>
  <c r="A21" i="9"/>
  <c r="A22" i="9"/>
  <c r="B8" i="10"/>
  <c r="C8" i="10"/>
  <c r="D8" i="10"/>
  <c r="E8" i="10"/>
  <c r="F8" i="10"/>
  <c r="G8" i="10"/>
  <c r="H8" i="10"/>
  <c r="I8" i="10"/>
  <c r="J8" i="10"/>
  <c r="K8" i="10"/>
  <c r="L8" i="10"/>
  <c r="M8" i="10"/>
  <c r="N8" i="10"/>
  <c r="O8" i="10"/>
  <c r="P8" i="10"/>
  <c r="Q8" i="10"/>
  <c r="R8" i="10"/>
  <c r="S8" i="10"/>
  <c r="T8" i="10"/>
  <c r="B9" i="10"/>
  <c r="C9" i="10"/>
  <c r="D9" i="10"/>
  <c r="E9" i="10"/>
  <c r="F9" i="10"/>
  <c r="G9" i="10"/>
  <c r="H9" i="10"/>
  <c r="I9" i="10"/>
  <c r="J9" i="10"/>
  <c r="K9" i="10"/>
  <c r="L9" i="10"/>
  <c r="M9" i="10"/>
  <c r="N9" i="10"/>
  <c r="O9" i="10"/>
  <c r="P9" i="10"/>
  <c r="Q9" i="10"/>
  <c r="R9" i="10"/>
  <c r="S9" i="10"/>
  <c r="T9" i="10"/>
  <c r="H12" i="11"/>
  <c r="J12" i="11"/>
  <c r="L12" i="11"/>
  <c r="L8" i="8"/>
  <c r="B9" i="8"/>
  <c r="C9" i="8"/>
  <c r="D9" i="8"/>
  <c r="E9" i="8"/>
  <c r="F9" i="8"/>
  <c r="G9" i="8"/>
  <c r="H9" i="8"/>
  <c r="I9" i="8"/>
  <c r="J9" i="8"/>
  <c r="K9" i="8"/>
  <c r="L9" i="8"/>
  <c r="M9" i="8"/>
  <c r="N9" i="8"/>
  <c r="O9" i="8"/>
  <c r="P9" i="8"/>
  <c r="Q9" i="8"/>
  <c r="R9" i="8"/>
  <c r="S9" i="8"/>
  <c r="T9" i="8"/>
  <c r="B9" i="7"/>
  <c r="C9" i="7"/>
  <c r="D9" i="7"/>
  <c r="E9" i="7"/>
  <c r="F9" i="7"/>
  <c r="G9" i="7"/>
  <c r="H9" i="7"/>
  <c r="I9" i="7"/>
  <c r="J9" i="7"/>
  <c r="K9" i="7"/>
  <c r="L9" i="7"/>
  <c r="M9" i="7"/>
  <c r="N9" i="7"/>
  <c r="O9" i="7"/>
  <c r="P9" i="7"/>
  <c r="Q9" i="7"/>
  <c r="R9" i="7"/>
  <c r="S9" i="7"/>
  <c r="T9" i="7"/>
  <c r="A21" i="7"/>
  <c r="A22" i="7"/>
  <c r="B8" i="7"/>
  <c r="C8" i="7"/>
  <c r="D8" i="7"/>
  <c r="E8" i="7"/>
  <c r="F8" i="7"/>
  <c r="G8" i="7"/>
  <c r="H8" i="7"/>
  <c r="I8" i="7"/>
  <c r="J8" i="7"/>
  <c r="K8" i="7"/>
  <c r="L8" i="7"/>
  <c r="M8" i="7"/>
  <c r="N8" i="7"/>
  <c r="O8" i="7"/>
  <c r="P8" i="7"/>
  <c r="Q8" i="7"/>
  <c r="R8" i="7"/>
  <c r="S8" i="7"/>
  <c r="T8" i="7"/>
  <c r="G5" i="9"/>
  <c r="F5" i="7"/>
  <c r="P5" i="7"/>
  <c r="A5" i="10" l="1"/>
  <c r="A5" i="9"/>
  <c r="A5" i="8"/>
  <c r="A5" i="7"/>
  <c r="G5" i="10"/>
  <c r="G5" i="8"/>
  <c r="G5" i="7"/>
  <c r="G5" i="2"/>
  <c r="A5" i="2"/>
  <c r="A34" i="10" l="1"/>
  <c r="A33" i="10"/>
  <c r="A22" i="10"/>
  <c r="A21" i="10"/>
  <c r="A34" i="9"/>
  <c r="A33" i="9"/>
  <c r="A34" i="8"/>
  <c r="A33" i="8"/>
  <c r="A22" i="8"/>
  <c r="A21" i="8"/>
  <c r="A34" i="7"/>
  <c r="A33" i="7"/>
  <c r="C14" i="6"/>
  <c r="A34" i="2"/>
  <c r="A33" i="2"/>
  <c r="A22" i="2"/>
  <c r="A21" i="2"/>
  <c r="C17" i="6" l="1"/>
  <c r="B93" i="2"/>
  <c r="B95" i="2" s="1"/>
  <c r="C11" i="6"/>
  <c r="B93" i="7"/>
  <c r="B95" i="7" s="1"/>
  <c r="B97" i="7" s="1"/>
  <c r="C20" i="6"/>
  <c r="C23" i="6"/>
  <c r="B93" i="8"/>
  <c r="B95" i="8" s="1"/>
  <c r="B97" i="8" s="1"/>
  <c r="B97" i="2" l="1"/>
  <c r="B93" i="9"/>
  <c r="B95" i="9" s="1"/>
  <c r="B97" i="9" s="1"/>
  <c r="B93" i="10"/>
  <c r="B95" i="10" s="1"/>
  <c r="B97" i="10" s="1"/>
  <c r="I112" i="1" l="1"/>
  <c r="I12" i="1" l="1"/>
  <c r="I24" i="1" l="1"/>
  <c r="I124" i="1" l="1"/>
  <c r="I99" i="1"/>
  <c r="I87" i="1"/>
  <c r="I74" i="1"/>
  <c r="I62" i="1"/>
  <c r="I49" i="1"/>
  <c r="I37" i="1"/>
  <c r="J93" i="7"/>
  <c r="D17" i="6"/>
  <c r="J93" i="9"/>
  <c r="J93" i="2"/>
  <c r="J93" i="10"/>
  <c r="J97" i="9" l="1"/>
  <c r="J95" i="2"/>
  <c r="D20" i="6"/>
  <c r="D11" i="6"/>
  <c r="J93" i="8"/>
  <c r="J97" i="8" s="1"/>
  <c r="J97" i="10"/>
  <c r="J95" i="10"/>
  <c r="J95" i="7"/>
  <c r="J97" i="7"/>
  <c r="J97" i="2"/>
  <c r="J95" i="9"/>
  <c r="D14" i="6"/>
  <c r="D23" i="6"/>
  <c r="J95" i="8" l="1"/>
</calcChain>
</file>

<file path=xl/sharedStrings.xml><?xml version="1.0" encoding="utf-8"?>
<sst xmlns="http://schemas.openxmlformats.org/spreadsheetml/2006/main" count="733" uniqueCount="110">
  <si>
    <r>
      <rPr>
        <b/>
        <sz val="10"/>
        <rFont val="Calibri"/>
        <family val="2"/>
      </rPr>
      <t>Fédération Française Pétanque &amp; Jeu Provençal – FFPJP</t>
    </r>
    <r>
      <rPr>
        <sz val="10"/>
        <rFont val="Calibri"/>
        <family val="2"/>
      </rPr>
      <t>, 13 rue Trigance, 13002 MARSEILLE</t>
    </r>
  </si>
  <si>
    <t>Date</t>
  </si>
  <si>
    <t>Lieu</t>
  </si>
  <si>
    <t>n° J</t>
  </si>
  <si>
    <t>Compétition</t>
  </si>
  <si>
    <t>Division</t>
  </si>
  <si>
    <t>Groupe</t>
  </si>
  <si>
    <t>muté</t>
  </si>
  <si>
    <t>1 = externe</t>
  </si>
  <si>
    <t>2 = interne</t>
  </si>
  <si>
    <t>NOM</t>
  </si>
  <si>
    <t>Prénom</t>
  </si>
  <si>
    <t>date naissance</t>
  </si>
  <si>
    <t>sexe</t>
  </si>
  <si>
    <t>N° LICENCE</t>
  </si>
  <si>
    <t>club</t>
  </si>
  <si>
    <t>Date Certificat</t>
  </si>
  <si>
    <t>Année</t>
  </si>
  <si>
    <t>clas</t>
  </si>
  <si>
    <t>Délégué</t>
  </si>
  <si>
    <t>Arbitre</t>
  </si>
  <si>
    <t>ÉQUIPE</t>
  </si>
  <si>
    <t>contre</t>
  </si>
  <si>
    <t>SCORE</t>
  </si>
  <si>
    <t>points TàT</t>
  </si>
  <si>
    <t>points D</t>
  </si>
  <si>
    <t>points T</t>
  </si>
  <si>
    <t>Capitaine</t>
  </si>
  <si>
    <t>J1</t>
  </si>
  <si>
    <t>J2</t>
  </si>
  <si>
    <t>J3</t>
  </si>
  <si>
    <t>J4</t>
  </si>
  <si>
    <t>J5</t>
  </si>
  <si>
    <t>J6</t>
  </si>
  <si>
    <t>J7</t>
  </si>
  <si>
    <t>J8</t>
  </si>
  <si>
    <r>
      <t>CD Finistère</t>
    </r>
    <r>
      <rPr>
        <sz val="10"/>
        <rFont val="Calibri"/>
        <family val="2"/>
      </rPr>
      <t>, 11 Rue du Père Gwénaël, 29470 Plougastel Daoulas</t>
    </r>
  </si>
  <si>
    <t>j1</t>
  </si>
  <si>
    <t xml:space="preserve"> </t>
  </si>
  <si>
    <t>CDC F</t>
  </si>
  <si>
    <t>A</t>
  </si>
  <si>
    <t>1er MATCH</t>
  </si>
  <si>
    <t>3ème MATCH</t>
  </si>
  <si>
    <t>Nom du CLUB</t>
  </si>
  <si>
    <t xml:space="preserve">JOURNEE du </t>
  </si>
  <si>
    <t xml:space="preserve"> LIEU </t>
  </si>
  <si>
    <t>DIVISION</t>
  </si>
  <si>
    <t>GROUPE</t>
  </si>
  <si>
    <t xml:space="preserve">Arbitre : </t>
  </si>
  <si>
    <t xml:space="preserve">Délégué : </t>
  </si>
  <si>
    <t>TOTAL</t>
  </si>
  <si>
    <t>Score</t>
  </si>
  <si>
    <t>Absence licence
mettre 1 dans cellule</t>
  </si>
  <si>
    <t>commentaire, pb de saisie</t>
  </si>
  <si>
    <t>1er match</t>
  </si>
  <si>
    <t>DETAIL DES PARTIES</t>
  </si>
  <si>
    <t>Type</t>
  </si>
  <si>
    <t>Féminin</t>
  </si>
  <si>
    <t>Séniors</t>
  </si>
  <si>
    <t>Vétérans</t>
  </si>
  <si>
    <t xml:space="preserve">Championnat par équipes : </t>
  </si>
  <si>
    <t>Feuille de licences</t>
  </si>
  <si>
    <t>5ème match</t>
  </si>
  <si>
    <t>4ème match</t>
  </si>
  <si>
    <t>3ème match</t>
  </si>
  <si>
    <t>2ème match</t>
  </si>
  <si>
    <t>2ème MATCH</t>
  </si>
  <si>
    <t>/!\ 1 feuille par rencontre</t>
  </si>
  <si>
    <t>Score des rencontres Triplettes (6  Pts le Triplette)</t>
  </si>
  <si>
    <t>Score des rencontres Triplettes (6 Pts le Triplette)</t>
  </si>
  <si>
    <t>Feuille  de  Jury</t>
  </si>
  <si>
    <r>
      <t>Fédération Française Pétanque &amp; Jeu Provençal – 
FFPJP</t>
    </r>
    <r>
      <rPr>
        <sz val="8"/>
        <rFont val="Calibri"/>
        <family val="2"/>
      </rPr>
      <t>, 13 rue Trigance, 13002 MARSEILLE</t>
    </r>
  </si>
  <si>
    <t xml:space="preserve"> CDC</t>
  </si>
  <si>
    <t>Division + Groupe :</t>
  </si>
  <si>
    <t>Open</t>
  </si>
  <si>
    <t>Vétéran</t>
  </si>
  <si>
    <t>Date :</t>
  </si>
  <si>
    <t>Lieu :</t>
  </si>
  <si>
    <t>NOM + Prénom</t>
  </si>
  <si>
    <t>n° licence</t>
  </si>
  <si>
    <t>Signature</t>
  </si>
  <si>
    <t>ARBITRE</t>
  </si>
  <si>
    <t>Équipe</t>
  </si>
  <si>
    <t>COACH</t>
  </si>
  <si>
    <t>……………………………………………………………………….</t>
  </si>
  <si>
    <t>N° Journée</t>
  </si>
  <si>
    <t>Les cases en Bleu sont à remplir</t>
  </si>
  <si>
    <t>Fédération Française PJP   /   Comité Régional Bretagne PJP</t>
  </si>
  <si>
    <t xml:space="preserve">Championnat Départemental
des Clubs  S+F +V   -   Régional  </t>
  </si>
  <si>
    <t>Règlement Intérieur du « Region Bretagne FFPJP »   -   Feuille de Jury</t>
  </si>
  <si>
    <r>
      <t xml:space="preserve">En cas d’incident, joindre un rapport dans les 48 heures : </t>
    </r>
    <r>
      <rPr>
        <b/>
        <i/>
        <sz val="8"/>
        <color rgb="FFFF0000"/>
        <rFont val="Calibri"/>
        <family val="2"/>
      </rPr>
      <t>CR Bretagne PJP, 2 jean-Claude Jegat, 56230 Pontivy</t>
    </r>
  </si>
  <si>
    <t xml:space="preserve"> CR Bretagne PJP, 2 jean-Claude Jegat, 56230 Pontivy</t>
  </si>
  <si>
    <r>
      <rPr>
        <b/>
        <sz val="14"/>
        <color rgb="FFFF0000"/>
        <rFont val="Calibri"/>
        <family val="2"/>
      </rPr>
      <t>à envoyer par le délégué dès le soir</t>
    </r>
    <r>
      <rPr>
        <b/>
        <sz val="14"/>
        <rFont val="Calibri"/>
        <family val="2"/>
      </rPr>
      <t xml:space="preserve"> </t>
    </r>
    <r>
      <rPr>
        <b/>
        <sz val="14"/>
        <color rgb="FFFF0000"/>
        <rFont val="Calibri"/>
        <family val="2"/>
      </rPr>
      <t>au référent CRC (Roland PYRON) pyron.roland@gmail.com</t>
    </r>
  </si>
  <si>
    <t xml:space="preserve"> Merci de remplir cette feuille en inscrivant vos joueurs par ordre alphabétique. Cette feuille doit être envoyée par mail dès la fin de la journée à                                                                    pyron.roland@gmail.com</t>
  </si>
  <si>
    <t>Comité Régional de Bretagne</t>
  </si>
  <si>
    <t>Le Jury est composé du délégué, de l’arbitre  et du coach de chaque équipe du groupe (moins les concernés par l’affaire au moment de la réunion).</t>
  </si>
  <si>
    <t>PAUL</t>
  </si>
  <si>
    <t>Joël</t>
  </si>
  <si>
    <t>F</t>
  </si>
  <si>
    <t>M</t>
  </si>
  <si>
    <t>02901246</t>
  </si>
  <si>
    <t>1, lotissement Ty Poas</t>
  </si>
  <si>
    <t>GOULVEN</t>
  </si>
  <si>
    <t>FR</t>
  </si>
  <si>
    <t>P</t>
  </si>
  <si>
    <t>ROSEC</t>
  </si>
  <si>
    <t>Jacques</t>
  </si>
  <si>
    <t>02903283</t>
  </si>
  <si>
    <t>34, rue Albert Louppe</t>
  </si>
  <si>
    <t>BREST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</si>
</sst>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d\ d\ mmm\ yy"/>
    <numFmt numFmtId="165" formatCode="dd/mm/yy"/>
    <numFmt numFmtId="166" formatCode="[$-F800]dddd\,\ mmmm\ dd\,\ yyyy"/>
  </numFmts>
  <fonts count="42" x14ac:knownFonts="1"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i/>
      <sz val="10"/>
      <name val="Calibri"/>
      <family val="2"/>
    </font>
    <font>
      <b/>
      <sz val="9"/>
      <name val="Calibri"/>
      <family val="2"/>
    </font>
    <font>
      <b/>
      <sz val="13"/>
      <name val="Calibri"/>
      <family val="2"/>
    </font>
    <font>
      <sz val="8"/>
      <color rgb="FF000000"/>
      <name val="Calibri"/>
      <family val="2"/>
    </font>
    <font>
      <sz val="8"/>
      <color rgb="FFFFFFFF"/>
      <name val="Calibri"/>
      <family val="2"/>
    </font>
    <font>
      <sz val="8"/>
      <name val="Arial"/>
      <family val="2"/>
    </font>
    <font>
      <b/>
      <sz val="8"/>
      <color rgb="FF000000"/>
      <name val="Calibri"/>
      <family val="2"/>
    </font>
    <font>
      <sz val="8"/>
      <name val="Calibri"/>
      <family val="2"/>
    </font>
    <font>
      <b/>
      <sz val="13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name val="Arial"/>
      <family val="2"/>
    </font>
    <font>
      <sz val="6"/>
      <name val="Calibri"/>
      <family val="2"/>
    </font>
    <font>
      <b/>
      <i/>
      <sz val="8"/>
      <name val="Calibri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6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b/>
      <sz val="10"/>
      <name val="Bookman Old Style"/>
      <family val="1"/>
    </font>
    <font>
      <i/>
      <shadow/>
      <sz val="24"/>
      <color rgb="FFE6F2FF"/>
      <name val="Arial Rounded MT Bold"/>
      <family val="2"/>
    </font>
    <font>
      <b/>
      <i/>
      <outline/>
      <shadow/>
      <sz val="28"/>
      <color rgb="FF1A1A1A"/>
      <name val="Times New Roman"/>
      <family val="1"/>
    </font>
    <font>
      <b/>
      <sz val="8"/>
      <name val="Calibri"/>
      <family val="2"/>
    </font>
    <font>
      <i/>
      <sz val="11"/>
      <name val="Calibri"/>
      <family val="2"/>
    </font>
    <font>
      <b/>
      <i/>
      <sz val="10"/>
      <name val="Calibri"/>
      <family val="2"/>
    </font>
    <font>
      <b/>
      <i/>
      <sz val="14"/>
      <name val="Calibri"/>
      <family val="2"/>
    </font>
    <font>
      <i/>
      <sz val="8"/>
      <color rgb="FFFF0000"/>
      <name val="Calibri"/>
      <family val="2"/>
    </font>
    <font>
      <b/>
      <i/>
      <sz val="8"/>
      <color rgb="FFFF0000"/>
      <name val="Calibri"/>
      <family val="2"/>
    </font>
    <font>
      <b/>
      <sz val="11"/>
      <name val="Times New Roman"/>
      <family val="1"/>
    </font>
    <font>
      <sz val="14"/>
      <name val="Arial"/>
      <family val="2"/>
    </font>
    <font>
      <b/>
      <sz val="14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b/>
      <sz val="11"/>
      <name val="Calibri"/>
      <family val="2"/>
    </font>
    <font>
      <b/>
      <sz val="8"/>
      <name val="Calibri"/>
      <family val="2"/>
      <scheme val="minor"/>
    </font>
    <font>
      <b/>
      <sz val="8"/>
      <color rgb="FFFF0000"/>
      <name val="Calibri"/>
      <family val="2"/>
    </font>
    <font>
      <b/>
      <sz val="14"/>
      <color rgb="FFFF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DDDDDD"/>
        <bgColor rgb="FFE6E6E6"/>
      </patternFill>
    </fill>
    <fill>
      <patternFill patternType="solid">
        <fgColor rgb="FF468C00"/>
        <bgColor rgb="FF006600"/>
      </patternFill>
    </fill>
    <fill>
      <patternFill patternType="solid">
        <fgColor rgb="FFE6E6E6"/>
        <bgColor rgb="FFDDDDDD"/>
      </patternFill>
    </fill>
    <fill>
      <patternFill patternType="solid">
        <fgColor rgb="FFFFFFFF"/>
        <bgColor rgb="FFF2FFE6"/>
      </patternFill>
    </fill>
    <fill>
      <patternFill patternType="solid">
        <fgColor rgb="FFF2FFE6"/>
        <bgColor rgb="FFFFFFFF"/>
      </patternFill>
    </fill>
    <fill>
      <patternFill patternType="solid">
        <fgColor rgb="FFCCE4FF"/>
        <bgColor rgb="FFDDDDDD"/>
      </patternFill>
    </fill>
    <fill>
      <patternFill patternType="solid">
        <fgColor rgb="FFE6F2FF"/>
        <bgColor rgb="FFE6E6E6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1A1A1A"/>
        <bgColor rgb="FF333300"/>
      </patternFill>
    </fill>
    <fill>
      <patternFill patternType="solid">
        <fgColor rgb="FFFFE6FF"/>
        <bgColor rgb="FFFFF2E6"/>
      </patternFill>
    </fill>
    <fill>
      <patternFill patternType="solid">
        <fgColor rgb="FFFFF2E6"/>
        <bgColor rgb="FFFFE6FF"/>
      </patternFill>
    </fill>
    <fill>
      <patternFill patternType="solid">
        <fgColor rgb="FFDCDCDC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4" tint="0.59999389629810485"/>
        <bgColor rgb="FFE6E6E6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DCDCDC"/>
      </patternFill>
    </fill>
    <fill>
      <patternFill patternType="solid">
        <fgColor theme="0"/>
        <bgColor rgb="FFE6E6E6"/>
      </patternFill>
    </fill>
    <fill>
      <patternFill patternType="solid">
        <fgColor theme="0"/>
        <bgColor rgb="FFFFF2E6"/>
      </patternFill>
    </fill>
    <fill>
      <patternFill patternType="solid">
        <fgColor theme="0"/>
        <bgColor rgb="FFFFE6FF"/>
      </patternFill>
    </fill>
    <fill>
      <patternFill patternType="solid">
        <fgColor theme="0"/>
        <bgColor rgb="FFFFFFFF"/>
      </patternFill>
    </fill>
  </fills>
  <borders count="15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dotted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tted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double">
        <color auto="1"/>
      </right>
      <top style="medium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double">
        <color auto="1"/>
      </bottom>
      <diagonal/>
    </border>
    <border>
      <left style="dotted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  <border>
      <left/>
      <right style="thin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hair">
        <color auto="1"/>
      </bottom>
      <diagonal/>
    </border>
    <border>
      <left/>
      <right style="double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tted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double">
        <color auto="1"/>
      </right>
      <top/>
      <bottom style="hair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hair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/>
      <top style="hair">
        <color auto="1"/>
      </top>
      <bottom style="hair">
        <color auto="1"/>
      </bottom>
      <diagonal/>
    </border>
    <border>
      <left/>
      <right style="dotted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hair">
        <color indexed="64"/>
      </left>
      <right style="medium">
        <color auto="1"/>
      </right>
      <top style="medium">
        <color auto="1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2" borderId="0" applyBorder="0" applyProtection="0"/>
    <xf numFmtId="0" fontId="23" fillId="0" borderId="0" applyNumberFormat="0" applyFill="0" applyBorder="0" applyAlignment="0" applyProtection="0">
      <alignment vertical="top"/>
      <protection locked="0"/>
    </xf>
  </cellStyleXfs>
  <cellXfs count="451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3" borderId="0" xfId="0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3" fillId="3" borderId="54" xfId="0" applyFont="1" applyFill="1" applyBorder="1" applyAlignment="1" applyProtection="1">
      <alignment vertical="center"/>
      <protection locked="0"/>
    </xf>
    <xf numFmtId="0" fontId="5" fillId="0" borderId="55" xfId="0" applyFont="1" applyBorder="1" applyAlignment="1" applyProtection="1">
      <alignment horizontal="center" vertical="top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6" fillId="0" borderId="11" xfId="0" applyFont="1" applyBorder="1" applyAlignment="1" applyProtection="1">
      <alignment horizontal="left" wrapText="1"/>
      <protection locked="0"/>
    </xf>
    <xf numFmtId="0" fontId="7" fillId="4" borderId="16" xfId="0" applyFont="1" applyFill="1" applyBorder="1" applyAlignment="1" applyProtection="1">
      <alignment horizontal="center" vertical="center" wrapText="1"/>
      <protection locked="0"/>
    </xf>
    <xf numFmtId="0" fontId="3" fillId="0" borderId="53" xfId="0" applyFont="1" applyBorder="1" applyProtection="1"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0" fontId="9" fillId="5" borderId="22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 applyProtection="1">
      <alignment horizontal="center" vertical="center"/>
      <protection locked="0"/>
    </xf>
    <xf numFmtId="0" fontId="9" fillId="5" borderId="19" xfId="0" applyFont="1" applyFill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Protection="1">
      <protection locked="0"/>
    </xf>
    <xf numFmtId="0" fontId="8" fillId="0" borderId="24" xfId="0" applyFont="1" applyBorder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8" fillId="6" borderId="4" xfId="0" applyFont="1" applyFill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14" fontId="8" fillId="0" borderId="27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 shrinkToFit="1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9" fillId="5" borderId="29" xfId="0" applyFont="1" applyFill="1" applyBorder="1" applyAlignment="1" applyProtection="1">
      <alignment horizontal="center" vertical="center" shrinkToFit="1"/>
      <protection locked="0"/>
    </xf>
    <xf numFmtId="0" fontId="9" fillId="5" borderId="28" xfId="0" applyFont="1" applyFill="1" applyBorder="1" applyAlignment="1" applyProtection="1">
      <alignment horizontal="center" vertical="center" shrinkToFit="1"/>
      <protection locked="0"/>
    </xf>
    <xf numFmtId="0" fontId="9" fillId="5" borderId="27" xfId="0" applyFont="1" applyFill="1" applyBorder="1" applyAlignment="1" applyProtection="1">
      <alignment horizontal="center" vertical="center" shrinkToFit="1"/>
      <protection locked="0"/>
    </xf>
    <xf numFmtId="14" fontId="8" fillId="0" borderId="28" xfId="0" applyNumberFormat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vertical="center" shrinkToFit="1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8" fillId="6" borderId="32" xfId="0" applyFont="1" applyFill="1" applyBorder="1" applyAlignment="1" applyProtection="1">
      <alignment vertical="center"/>
      <protection locked="0"/>
    </xf>
    <xf numFmtId="0" fontId="8" fillId="0" borderId="33" xfId="0" applyFont="1" applyBorder="1" applyAlignment="1" applyProtection="1">
      <alignment vertical="center"/>
      <protection locked="0"/>
    </xf>
    <xf numFmtId="14" fontId="8" fillId="0" borderId="34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Border="1" applyAlignment="1" applyProtection="1">
      <alignment horizontal="center" vertical="center"/>
      <protection locked="0"/>
    </xf>
    <xf numFmtId="0" fontId="9" fillId="0" borderId="36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/>
      <protection locked="0"/>
    </xf>
    <xf numFmtId="0" fontId="9" fillId="5" borderId="36" xfId="0" applyFont="1" applyFill="1" applyBorder="1" applyAlignment="1" applyProtection="1">
      <alignment horizontal="center" vertical="center" shrinkToFit="1"/>
      <protection locked="0"/>
    </xf>
    <xf numFmtId="0" fontId="9" fillId="5" borderId="35" xfId="0" applyFont="1" applyFill="1" applyBorder="1" applyAlignment="1" applyProtection="1">
      <alignment horizontal="center" vertical="center" shrinkToFit="1"/>
      <protection locked="0"/>
    </xf>
    <xf numFmtId="0" fontId="9" fillId="5" borderId="34" xfId="0" applyFont="1" applyFill="1" applyBorder="1" applyAlignment="1" applyProtection="1">
      <alignment horizontal="center" vertical="center" shrinkToFit="1"/>
      <protection locked="0"/>
    </xf>
    <xf numFmtId="14" fontId="8" fillId="0" borderId="35" xfId="0" applyNumberFormat="1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vertical="center" shrinkToFit="1"/>
      <protection locked="0"/>
    </xf>
    <xf numFmtId="0" fontId="8" fillId="0" borderId="37" xfId="0" applyFont="1" applyBorder="1" applyAlignment="1" applyProtection="1">
      <alignment horizontal="center" vertical="center"/>
      <protection locked="0"/>
    </xf>
    <xf numFmtId="0" fontId="10" fillId="7" borderId="0" xfId="0" applyFont="1" applyFill="1" applyProtection="1"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8" fillId="0" borderId="38" xfId="0" applyFont="1" applyBorder="1" applyAlignment="1" applyProtection="1">
      <alignment horizontal="center" vertical="center"/>
      <protection locked="0"/>
    </xf>
    <xf numFmtId="0" fontId="8" fillId="0" borderId="39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9" fillId="5" borderId="41" xfId="0" applyFont="1" applyFill="1" applyBorder="1" applyAlignment="1" applyProtection="1">
      <alignment horizontal="center" vertical="center"/>
      <protection locked="0"/>
    </xf>
    <xf numFmtId="0" fontId="9" fillId="5" borderId="40" xfId="0" applyFont="1" applyFill="1" applyBorder="1" applyAlignment="1" applyProtection="1">
      <alignment horizontal="center" vertical="center"/>
      <protection locked="0"/>
    </xf>
    <xf numFmtId="0" fontId="9" fillId="5" borderId="38" xfId="0" applyFont="1" applyFill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center" vertical="center"/>
      <protection locked="0"/>
    </xf>
    <xf numFmtId="0" fontId="9" fillId="0" borderId="40" xfId="0" applyFont="1" applyBorder="1" applyProtection="1">
      <protection locked="0"/>
    </xf>
    <xf numFmtId="0" fontId="8" fillId="8" borderId="42" xfId="0" applyFont="1" applyFill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vertical="center"/>
      <protection locked="0"/>
    </xf>
    <xf numFmtId="14" fontId="8" fillId="0" borderId="44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 shrinkToFit="1"/>
      <protection locked="0"/>
    </xf>
    <xf numFmtId="0" fontId="8" fillId="0" borderId="44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 shrinkToFit="1"/>
      <protection locked="0"/>
    </xf>
    <xf numFmtId="0" fontId="8" fillId="0" borderId="42" xfId="0" applyFont="1" applyBorder="1" applyAlignment="1" applyProtection="1">
      <alignment horizontal="center" vertical="center"/>
      <protection locked="0"/>
    </xf>
    <xf numFmtId="0" fontId="9" fillId="5" borderId="46" xfId="0" applyFont="1" applyFill="1" applyBorder="1" applyAlignment="1" applyProtection="1">
      <alignment horizontal="center" vertical="center" shrinkToFit="1"/>
      <protection locked="0"/>
    </xf>
    <xf numFmtId="0" fontId="9" fillId="5" borderId="45" xfId="0" applyFont="1" applyFill="1" applyBorder="1" applyAlignment="1" applyProtection="1">
      <alignment horizontal="center" vertical="center" shrinkToFit="1"/>
      <protection locked="0"/>
    </xf>
    <xf numFmtId="0" fontId="9" fillId="5" borderId="44" xfId="0" applyFont="1" applyFill="1" applyBorder="1" applyAlignment="1" applyProtection="1">
      <alignment horizontal="center" vertical="center" shrinkToFit="1"/>
      <protection locked="0"/>
    </xf>
    <xf numFmtId="14" fontId="8" fillId="0" borderId="45" xfId="0" applyNumberFormat="1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vertical="center" shrinkToFit="1"/>
      <protection locked="0"/>
    </xf>
    <xf numFmtId="0" fontId="8" fillId="8" borderId="47" xfId="0" applyFont="1" applyFill="1" applyBorder="1" applyAlignment="1" applyProtection="1">
      <alignment vertical="center"/>
      <protection locked="0"/>
    </xf>
    <xf numFmtId="0" fontId="8" fillId="0" borderId="48" xfId="0" applyFont="1" applyBorder="1" applyAlignment="1" applyProtection="1">
      <alignment vertical="center"/>
      <protection locked="0"/>
    </xf>
    <xf numFmtId="14" fontId="8" fillId="0" borderId="49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 shrinkToFit="1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9" fillId="5" borderId="51" xfId="0" applyFont="1" applyFill="1" applyBorder="1" applyAlignment="1" applyProtection="1">
      <alignment horizontal="center" vertical="center" shrinkToFit="1"/>
      <protection locked="0"/>
    </xf>
    <xf numFmtId="0" fontId="9" fillId="5" borderId="50" xfId="0" applyFont="1" applyFill="1" applyBorder="1" applyAlignment="1" applyProtection="1">
      <alignment horizontal="center" vertical="center" shrinkToFit="1"/>
      <protection locked="0"/>
    </xf>
    <xf numFmtId="0" fontId="9" fillId="5" borderId="49" xfId="0" applyFont="1" applyFill="1" applyBorder="1" applyAlignment="1" applyProtection="1">
      <alignment horizontal="center" vertical="center" shrinkToFit="1"/>
      <protection locked="0"/>
    </xf>
    <xf numFmtId="14" fontId="8" fillId="0" borderId="50" xfId="0" applyNumberFormat="1" applyFont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vertical="center" shrinkToFit="1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11" fillId="0" borderId="63" xfId="0" applyFont="1" applyBorder="1" applyAlignment="1" applyProtection="1">
      <alignment horizontal="center" vertical="center"/>
      <protection locked="0"/>
    </xf>
    <xf numFmtId="0" fontId="8" fillId="0" borderId="6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center" vertical="center"/>
      <protection locked="0"/>
    </xf>
    <xf numFmtId="0" fontId="11" fillId="0" borderId="67" xfId="0" applyFont="1" applyBorder="1" applyAlignment="1" applyProtection="1">
      <alignment horizontal="center" vertical="center"/>
      <protection locked="0"/>
    </xf>
    <xf numFmtId="0" fontId="8" fillId="0" borderId="68" xfId="0" applyFont="1" applyBorder="1" applyAlignment="1" applyProtection="1">
      <alignment horizontal="center" vertical="center"/>
      <protection locked="0"/>
    </xf>
    <xf numFmtId="0" fontId="11" fillId="0" borderId="71" xfId="0" applyFont="1" applyBorder="1" applyAlignment="1" applyProtection="1">
      <alignment horizontal="center" vertical="center"/>
      <protection locked="0"/>
    </xf>
    <xf numFmtId="0" fontId="8" fillId="8" borderId="72" xfId="0" applyFont="1" applyFill="1" applyBorder="1" applyAlignment="1" applyProtection="1">
      <alignment vertical="center"/>
      <protection locked="0"/>
    </xf>
    <xf numFmtId="0" fontId="8" fillId="0" borderId="73" xfId="0" applyFont="1" applyBorder="1" applyAlignment="1" applyProtection="1">
      <alignment vertical="center"/>
      <protection locked="0"/>
    </xf>
    <xf numFmtId="14" fontId="8" fillId="0" borderId="74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horizontal="center" vertical="center" shrinkToFit="1"/>
      <protection locked="0"/>
    </xf>
    <xf numFmtId="0" fontId="8" fillId="0" borderId="74" xfId="0" applyFont="1" applyBorder="1" applyAlignment="1" applyProtection="1">
      <alignment horizontal="center" vertical="center"/>
      <protection locked="0"/>
    </xf>
    <xf numFmtId="0" fontId="9" fillId="0" borderId="76" xfId="0" applyFont="1" applyBorder="1" applyAlignment="1" applyProtection="1">
      <alignment horizontal="center" vertical="center" shrinkToFit="1"/>
      <protection locked="0"/>
    </xf>
    <xf numFmtId="0" fontId="8" fillId="0" borderId="77" xfId="0" applyFont="1" applyBorder="1" applyAlignment="1" applyProtection="1">
      <alignment horizontal="center" vertical="center"/>
      <protection locked="0"/>
    </xf>
    <xf numFmtId="0" fontId="9" fillId="5" borderId="76" xfId="0" applyFont="1" applyFill="1" applyBorder="1" applyAlignment="1" applyProtection="1">
      <alignment horizontal="center" vertical="center" shrinkToFit="1"/>
      <protection locked="0"/>
    </xf>
    <xf numFmtId="0" fontId="9" fillId="5" borderId="75" xfId="0" applyFont="1" applyFill="1" applyBorder="1" applyAlignment="1" applyProtection="1">
      <alignment horizontal="center" vertical="center" shrinkToFit="1"/>
      <protection locked="0"/>
    </xf>
    <xf numFmtId="0" fontId="9" fillId="5" borderId="74" xfId="0" applyFont="1" applyFill="1" applyBorder="1" applyAlignment="1" applyProtection="1">
      <alignment horizontal="center" vertical="center" shrinkToFit="1"/>
      <protection locked="0"/>
    </xf>
    <xf numFmtId="14" fontId="8" fillId="0" borderId="75" xfId="0" applyNumberFormat="1" applyFont="1" applyBorder="1" applyAlignment="1" applyProtection="1">
      <alignment horizontal="center" vertical="center"/>
      <protection locked="0"/>
    </xf>
    <xf numFmtId="0" fontId="9" fillId="0" borderId="75" xfId="0" applyFont="1" applyBorder="1" applyAlignment="1" applyProtection="1">
      <alignment vertical="center" shrinkToFit="1"/>
      <protection locked="0"/>
    </xf>
    <xf numFmtId="0" fontId="8" fillId="0" borderId="78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0" fontId="8" fillId="8" borderId="85" xfId="0" applyFont="1" applyFill="1" applyBorder="1" applyAlignment="1" applyProtection="1">
      <alignment vertical="center"/>
      <protection locked="0"/>
    </xf>
    <xf numFmtId="0" fontId="8" fillId="0" borderId="86" xfId="0" applyFont="1" applyBorder="1" applyAlignment="1" applyProtection="1">
      <alignment vertical="center"/>
      <protection locked="0"/>
    </xf>
    <xf numFmtId="14" fontId="8" fillId="0" borderId="87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/>
      <protection locked="0"/>
    </xf>
    <xf numFmtId="0" fontId="9" fillId="0" borderId="89" xfId="0" applyFont="1" applyBorder="1" applyAlignment="1" applyProtection="1">
      <alignment horizontal="center" vertical="center" shrinkToFit="1"/>
      <protection locked="0"/>
    </xf>
    <xf numFmtId="0" fontId="8" fillId="0" borderId="85" xfId="0" applyFont="1" applyBorder="1" applyAlignment="1" applyProtection="1">
      <alignment horizontal="center" vertical="center"/>
      <protection locked="0"/>
    </xf>
    <xf numFmtId="0" fontId="9" fillId="5" borderId="89" xfId="0" applyFont="1" applyFill="1" applyBorder="1" applyAlignment="1" applyProtection="1">
      <alignment horizontal="center" vertical="center" shrinkToFit="1"/>
      <protection locked="0"/>
    </xf>
    <xf numFmtId="0" fontId="9" fillId="5" borderId="88" xfId="0" applyFont="1" applyFill="1" applyBorder="1" applyAlignment="1" applyProtection="1">
      <alignment horizontal="center" vertical="center" shrinkToFit="1"/>
      <protection locked="0"/>
    </xf>
    <xf numFmtId="0" fontId="9" fillId="5" borderId="87" xfId="0" applyFont="1" applyFill="1" applyBorder="1" applyAlignment="1" applyProtection="1">
      <alignment horizontal="center" vertical="center" shrinkToFit="1"/>
      <protection locked="0"/>
    </xf>
    <xf numFmtId="14" fontId="8" fillId="0" borderId="88" xfId="0" applyNumberFormat="1" applyFont="1" applyBorder="1" applyAlignment="1" applyProtection="1">
      <alignment horizontal="center" vertical="center"/>
      <protection locked="0"/>
    </xf>
    <xf numFmtId="0" fontId="9" fillId="0" borderId="88" xfId="0" applyFont="1" applyBorder="1" applyAlignment="1" applyProtection="1">
      <alignment vertical="center" shrinkToFit="1"/>
      <protection locked="0"/>
    </xf>
    <xf numFmtId="0" fontId="8" fillId="0" borderId="9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22" fillId="0" borderId="0" xfId="0" applyFont="1" applyProtection="1">
      <protection locked="0"/>
    </xf>
    <xf numFmtId="0" fontId="22" fillId="0" borderId="0" xfId="0" applyFont="1" applyAlignment="1" applyProtection="1">
      <alignment horizontal="left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111" xfId="0" applyFont="1" applyBorder="1" applyAlignment="1" applyProtection="1">
      <alignment horizontal="center" vertical="center"/>
      <protection locked="0"/>
    </xf>
    <xf numFmtId="0" fontId="8" fillId="0" borderId="101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1" fillId="0" borderId="10" xfId="0" applyFont="1" applyBorder="1" applyAlignment="1" applyProtection="1">
      <alignment horizontal="center" vertical="center"/>
      <protection hidden="1"/>
    </xf>
    <xf numFmtId="0" fontId="21" fillId="0" borderId="104" xfId="0" applyFont="1" applyBorder="1" applyAlignment="1" applyProtection="1">
      <alignment horizontal="center" vertical="center"/>
      <protection hidden="1"/>
    </xf>
    <xf numFmtId="0" fontId="16" fillId="0" borderId="1" xfId="0" applyFont="1" applyBorder="1" applyAlignment="1" applyProtection="1">
      <alignment vertical="center"/>
      <protection locked="0" hidden="1"/>
    </xf>
    <xf numFmtId="0" fontId="0" fillId="0" borderId="0" xfId="0" applyProtection="1">
      <protection locked="0" hidden="1"/>
    </xf>
    <xf numFmtId="0" fontId="2" fillId="0" borderId="3" xfId="0" applyFont="1" applyBorder="1" applyAlignment="1" applyProtection="1">
      <alignment vertical="center"/>
      <protection locked="0" hidden="1"/>
    </xf>
    <xf numFmtId="0" fontId="19" fillId="0" borderId="0" xfId="0" applyFont="1" applyProtection="1">
      <protection locked="0" hidden="1"/>
    </xf>
    <xf numFmtId="0" fontId="20" fillId="11" borderId="0" xfId="0" applyFont="1" applyFill="1" applyAlignment="1" applyProtection="1">
      <alignment vertical="center"/>
      <protection locked="0" hidden="1"/>
    </xf>
    <xf numFmtId="0" fontId="19" fillId="10" borderId="0" xfId="0" applyFont="1" applyFill="1" applyProtection="1">
      <protection locked="0" hidden="1"/>
    </xf>
    <xf numFmtId="0" fontId="0" fillId="0" borderId="0" xfId="0" applyAlignment="1" applyProtection="1">
      <alignment vertical="center"/>
      <protection locked="0" hidden="1"/>
    </xf>
    <xf numFmtId="0" fontId="21" fillId="0" borderId="101" xfId="0" applyFont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vertical="center" wrapText="1"/>
      <protection locked="0" hidden="1"/>
    </xf>
    <xf numFmtId="0" fontId="19" fillId="0" borderId="0" xfId="0" applyFont="1" applyAlignment="1" applyProtection="1">
      <alignment vertical="center" wrapText="1"/>
      <protection locked="0" hidden="1"/>
    </xf>
    <xf numFmtId="0" fontId="0" fillId="0" borderId="98" xfId="0" applyBorder="1" applyAlignment="1" applyProtection="1">
      <alignment horizontal="center" vertical="center"/>
      <protection hidden="1"/>
    </xf>
    <xf numFmtId="0" fontId="0" fillId="3" borderId="0" xfId="0" applyFill="1"/>
    <xf numFmtId="0" fontId="0" fillId="0" borderId="98" xfId="0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 applyProtection="1">
      <alignment vertical="center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/>
    </xf>
    <xf numFmtId="49" fontId="8" fillId="0" borderId="32" xfId="0" applyNumberFormat="1" applyFont="1" applyBorder="1" applyAlignment="1" applyProtection="1">
      <alignment horizontal="center" vertical="center"/>
      <protection locked="0"/>
    </xf>
    <xf numFmtId="49" fontId="8" fillId="0" borderId="42" xfId="0" applyNumberFormat="1" applyFont="1" applyBorder="1" applyAlignment="1" applyProtection="1">
      <alignment horizontal="center" vertical="center"/>
      <protection locked="0"/>
    </xf>
    <xf numFmtId="49" fontId="8" fillId="0" borderId="52" xfId="0" applyNumberFormat="1" applyFont="1" applyBorder="1" applyAlignment="1" applyProtection="1">
      <alignment horizontal="center" vertical="center"/>
      <protection locked="0"/>
    </xf>
    <xf numFmtId="49" fontId="8" fillId="0" borderId="85" xfId="0" applyNumberFormat="1" applyFont="1" applyBorder="1" applyAlignment="1" applyProtection="1">
      <alignment horizontal="center" vertical="center"/>
      <protection locked="0"/>
    </xf>
    <xf numFmtId="49" fontId="8" fillId="0" borderId="77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right" vertical="center"/>
      <protection hidden="1"/>
    </xf>
    <xf numFmtId="0" fontId="0" fillId="0" borderId="100" xfId="0" applyBorder="1" applyAlignment="1" applyProtection="1">
      <alignment horizontal="right" vertical="center"/>
      <protection hidden="1"/>
    </xf>
    <xf numFmtId="0" fontId="0" fillId="0" borderId="3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103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8" fillId="0" borderId="109" xfId="0" applyFont="1" applyBorder="1" applyAlignment="1" applyProtection="1">
      <alignment horizontal="center" vertical="center"/>
      <protection locked="0"/>
    </xf>
    <xf numFmtId="0" fontId="8" fillId="0" borderId="143" xfId="0" applyFont="1" applyBorder="1" applyAlignment="1" applyProtection="1">
      <alignment horizontal="center" vertical="center"/>
      <protection locked="0"/>
    </xf>
    <xf numFmtId="0" fontId="0" fillId="0" borderId="140" xfId="0" applyBorder="1" applyAlignment="1" applyProtection="1">
      <alignment horizontal="center"/>
      <protection hidden="1"/>
    </xf>
    <xf numFmtId="0" fontId="0" fillId="0" borderId="141" xfId="0" applyBorder="1" applyAlignment="1" applyProtection="1">
      <alignment horizontal="center"/>
      <protection hidden="1"/>
    </xf>
    <xf numFmtId="0" fontId="8" fillId="24" borderId="42" xfId="0" applyFont="1" applyFill="1" applyBorder="1" applyAlignment="1" applyProtection="1">
      <alignment vertical="center"/>
      <protection locked="0"/>
    </xf>
    <xf numFmtId="0" fontId="8" fillId="24" borderId="47" xfId="0" applyFont="1" applyFill="1" applyBorder="1" applyAlignment="1" applyProtection="1">
      <alignment vertical="center"/>
      <protection locked="0"/>
    </xf>
    <xf numFmtId="0" fontId="8" fillId="24" borderId="85" xfId="0" applyFont="1" applyFill="1" applyBorder="1" applyAlignment="1" applyProtection="1">
      <alignment vertical="center"/>
      <protection locked="0"/>
    </xf>
    <xf numFmtId="0" fontId="8" fillId="24" borderId="72" xfId="0" applyFont="1" applyFill="1" applyBorder="1" applyAlignment="1" applyProtection="1">
      <alignment vertical="center"/>
      <protection locked="0"/>
    </xf>
    <xf numFmtId="0" fontId="0" fillId="26" borderId="94" xfId="0" applyFill="1" applyBorder="1" applyAlignment="1" applyProtection="1">
      <alignment horizontal="center"/>
      <protection locked="0"/>
    </xf>
    <xf numFmtId="0" fontId="0" fillId="26" borderId="100" xfId="0" applyFill="1" applyBorder="1" applyAlignment="1" applyProtection="1">
      <alignment horizontal="center"/>
      <protection locked="0"/>
    </xf>
    <xf numFmtId="0" fontId="0" fillId="26" borderId="3" xfId="0" applyFill="1" applyBorder="1" applyAlignment="1" applyProtection="1">
      <alignment horizontal="center"/>
      <protection locked="0"/>
    </xf>
    <xf numFmtId="0" fontId="0" fillId="26" borderId="112" xfId="0" applyFill="1" applyBorder="1" applyProtection="1">
      <protection locked="0"/>
    </xf>
    <xf numFmtId="0" fontId="0" fillId="26" borderId="114" xfId="0" applyFill="1" applyBorder="1" applyProtection="1">
      <protection locked="0"/>
    </xf>
    <xf numFmtId="0" fontId="0" fillId="26" borderId="113" xfId="0" applyFill="1" applyBorder="1" applyProtection="1">
      <protection locked="0"/>
    </xf>
    <xf numFmtId="0" fontId="36" fillId="0" borderId="55" xfId="0" applyFont="1" applyBorder="1" applyAlignment="1">
      <alignment horizontal="center" vertical="center"/>
    </xf>
    <xf numFmtId="0" fontId="11" fillId="24" borderId="42" xfId="0" applyFont="1" applyFill="1" applyBorder="1" applyAlignment="1" applyProtection="1">
      <alignment vertical="center"/>
      <protection locked="0"/>
    </xf>
    <xf numFmtId="0" fontId="7" fillId="0" borderId="16" xfId="0" applyFont="1" applyBorder="1" applyAlignment="1">
      <alignment horizontal="center" vertical="center" wrapText="1"/>
    </xf>
    <xf numFmtId="0" fontId="34" fillId="26" borderId="0" xfId="0" applyFont="1" applyFill="1" applyProtection="1">
      <protection locked="0" hidden="1"/>
    </xf>
    <xf numFmtId="0" fontId="0" fillId="26" borderId="0" xfId="0" applyFill="1" applyAlignment="1" applyProtection="1">
      <alignment vertical="center"/>
      <protection locked="0"/>
    </xf>
    <xf numFmtId="0" fontId="0" fillId="26" borderId="98" xfId="0" applyFill="1" applyBorder="1" applyAlignment="1" applyProtection="1">
      <alignment horizontal="center" vertical="center"/>
      <protection locked="0"/>
    </xf>
    <xf numFmtId="0" fontId="34" fillId="21" borderId="0" xfId="0" applyFont="1" applyFill="1" applyProtection="1">
      <protection locked="0" hidden="1"/>
    </xf>
    <xf numFmtId="0" fontId="0" fillId="21" borderId="0" xfId="0" applyFill="1" applyAlignment="1" applyProtection="1">
      <alignment vertical="center"/>
      <protection locked="0"/>
    </xf>
    <xf numFmtId="0" fontId="0" fillId="21" borderId="0" xfId="0" applyFill="1" applyProtection="1">
      <protection locked="0" hidden="1"/>
    </xf>
    <xf numFmtId="0" fontId="11" fillId="0" borderId="148" xfId="0" applyFont="1" applyBorder="1" applyAlignment="1" applyProtection="1">
      <alignment horizontal="center" vertical="center"/>
      <protection locked="0"/>
    </xf>
    <xf numFmtId="0" fontId="11" fillId="0" borderId="149" xfId="0" applyFont="1" applyBorder="1" applyAlignment="1" applyProtection="1">
      <alignment horizontal="center" vertical="center"/>
      <protection locked="0"/>
    </xf>
    <xf numFmtId="0" fontId="7" fillId="27" borderId="16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8" fillId="0" borderId="146" xfId="0" applyFont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horizontal="center" vertical="center" shrinkToFit="1"/>
      <protection hidden="1"/>
    </xf>
    <xf numFmtId="0" fontId="8" fillId="0" borderId="27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 shrinkToFit="1"/>
      <protection hidden="1"/>
    </xf>
    <xf numFmtId="0" fontId="8" fillId="0" borderId="4" xfId="0" applyFont="1" applyBorder="1" applyAlignment="1" applyProtection="1">
      <alignment horizontal="center" vertical="center"/>
      <protection hidden="1"/>
    </xf>
    <xf numFmtId="0" fontId="9" fillId="5" borderId="29" xfId="0" applyFont="1" applyFill="1" applyBorder="1" applyAlignment="1" applyProtection="1">
      <alignment horizontal="center" vertical="center" shrinkToFit="1"/>
      <protection hidden="1"/>
    </xf>
    <xf numFmtId="0" fontId="9" fillId="5" borderId="28" xfId="0" applyFont="1" applyFill="1" applyBorder="1" applyAlignment="1" applyProtection="1">
      <alignment horizontal="center" vertical="center" shrinkToFit="1"/>
      <protection hidden="1"/>
    </xf>
    <xf numFmtId="0" fontId="9" fillId="5" borderId="27" xfId="0" applyFont="1" applyFill="1" applyBorder="1" applyAlignment="1" applyProtection="1">
      <alignment horizontal="center" vertical="center" shrinkToFit="1"/>
      <protection hidden="1"/>
    </xf>
    <xf numFmtId="14" fontId="8" fillId="0" borderId="28" xfId="0" applyNumberFormat="1" applyFont="1" applyBorder="1" applyAlignment="1" applyProtection="1">
      <alignment horizontal="center" vertical="center"/>
      <protection hidden="1"/>
    </xf>
    <xf numFmtId="0" fontId="9" fillId="0" borderId="28" xfId="0" applyFont="1" applyBorder="1" applyAlignment="1" applyProtection="1">
      <alignment vertical="center" shrinkToFit="1"/>
      <protection hidden="1"/>
    </xf>
    <xf numFmtId="0" fontId="8" fillId="0" borderId="30" xfId="0" applyFont="1" applyBorder="1" applyAlignment="1" applyProtection="1">
      <alignment horizontal="center" vertical="center"/>
      <protection hidden="1"/>
    </xf>
    <xf numFmtId="0" fontId="10" fillId="0" borderId="96" xfId="0" applyFont="1" applyBorder="1" applyAlignment="1" applyProtection="1">
      <alignment horizontal="center" vertical="center"/>
      <protection hidden="1"/>
    </xf>
    <xf numFmtId="14" fontId="8" fillId="0" borderId="34" xfId="0" applyNumberFormat="1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horizontal="center" vertical="center" shrinkToFit="1"/>
      <protection locked="0" hidden="1"/>
    </xf>
    <xf numFmtId="0" fontId="8" fillId="0" borderId="34" xfId="0" applyFont="1" applyBorder="1" applyAlignment="1" applyProtection="1">
      <alignment horizontal="center" vertical="center"/>
      <protection locked="0" hidden="1"/>
    </xf>
    <xf numFmtId="0" fontId="9" fillId="0" borderId="36" xfId="0" applyFont="1" applyBorder="1" applyAlignment="1" applyProtection="1">
      <alignment horizontal="center" vertical="center" shrinkToFit="1"/>
      <protection locked="0" hidden="1"/>
    </xf>
    <xf numFmtId="49" fontId="8" fillId="0" borderId="32" xfId="0" applyNumberFormat="1" applyFont="1" applyBorder="1" applyAlignment="1" applyProtection="1">
      <alignment horizontal="center" vertical="center"/>
      <protection locked="0" hidden="1"/>
    </xf>
    <xf numFmtId="0" fontId="9" fillId="5" borderId="36" xfId="0" applyFont="1" applyFill="1" applyBorder="1" applyAlignment="1" applyProtection="1">
      <alignment horizontal="center" vertical="center" shrinkToFit="1"/>
      <protection locked="0" hidden="1"/>
    </xf>
    <xf numFmtId="0" fontId="9" fillId="5" borderId="35" xfId="0" applyFont="1" applyFill="1" applyBorder="1" applyAlignment="1" applyProtection="1">
      <alignment horizontal="center" vertical="center" shrinkToFit="1"/>
      <protection locked="0" hidden="1"/>
    </xf>
    <xf numFmtId="0" fontId="9" fillId="5" borderId="34" xfId="0" applyFont="1" applyFill="1" applyBorder="1" applyAlignment="1" applyProtection="1">
      <alignment horizontal="center" vertical="center" shrinkToFit="1"/>
      <protection locked="0" hidden="1"/>
    </xf>
    <xf numFmtId="14" fontId="8" fillId="0" borderId="35" xfId="0" applyNumberFormat="1" applyFont="1" applyBorder="1" applyAlignment="1" applyProtection="1">
      <alignment horizontal="center" vertical="center"/>
      <protection locked="0" hidden="1"/>
    </xf>
    <xf numFmtId="0" fontId="8" fillId="0" borderId="32" xfId="0" applyFont="1" applyBorder="1" applyAlignment="1" applyProtection="1">
      <alignment horizontal="center" vertical="center"/>
      <protection locked="0" hidden="1"/>
    </xf>
    <xf numFmtId="0" fontId="9" fillId="0" borderId="35" xfId="0" applyFont="1" applyBorder="1" applyAlignment="1" applyProtection="1">
      <alignment vertical="center" shrinkToFit="1"/>
      <protection locked="0" hidden="1"/>
    </xf>
    <xf numFmtId="0" fontId="8" fillId="0" borderId="37" xfId="0" applyFont="1" applyBorder="1" applyAlignment="1" applyProtection="1">
      <alignment horizontal="center" vertical="center"/>
      <protection locked="0" hidden="1"/>
    </xf>
    <xf numFmtId="14" fontId="8" fillId="0" borderId="34" xfId="0" applyNumberFormat="1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/>
      <protection hidden="1"/>
    </xf>
    <xf numFmtId="0" fontId="9" fillId="0" borderId="36" xfId="0" applyFont="1" applyBorder="1" applyAlignment="1" applyProtection="1">
      <alignment horizontal="center" vertical="center" shrinkToFit="1"/>
      <protection hidden="1"/>
    </xf>
    <xf numFmtId="49" fontId="8" fillId="0" borderId="32" xfId="0" applyNumberFormat="1" applyFont="1" applyBorder="1" applyAlignment="1" applyProtection="1">
      <alignment horizontal="center" vertical="center"/>
      <protection hidden="1"/>
    </xf>
    <xf numFmtId="0" fontId="9" fillId="5" borderId="36" xfId="0" applyFont="1" applyFill="1" applyBorder="1" applyAlignment="1" applyProtection="1">
      <alignment horizontal="center" vertical="center" shrinkToFit="1"/>
      <protection hidden="1"/>
    </xf>
    <xf numFmtId="0" fontId="9" fillId="5" borderId="35" xfId="0" applyFont="1" applyFill="1" applyBorder="1" applyAlignment="1" applyProtection="1">
      <alignment horizontal="center" vertical="center" shrinkToFit="1"/>
      <protection hidden="1"/>
    </xf>
    <xf numFmtId="0" fontId="9" fillId="5" borderId="34" xfId="0" applyFont="1" applyFill="1" applyBorder="1" applyAlignment="1" applyProtection="1">
      <alignment horizontal="center" vertical="center" shrinkToFit="1"/>
      <protection hidden="1"/>
    </xf>
    <xf numFmtId="14" fontId="8" fillId="0" borderId="35" xfId="0" applyNumberFormat="1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 vertical="center" shrinkToFit="1"/>
      <protection hidden="1"/>
    </xf>
    <xf numFmtId="0" fontId="8" fillId="0" borderId="37" xfId="0" applyFont="1" applyBorder="1" applyAlignment="1" applyProtection="1">
      <alignment horizontal="center" vertical="center"/>
      <protection hidden="1"/>
    </xf>
    <xf numFmtId="0" fontId="11" fillId="6" borderId="130" xfId="0" applyFont="1" applyFill="1" applyBorder="1" applyAlignment="1" applyProtection="1">
      <alignment horizontal="center" vertical="center"/>
      <protection hidden="1"/>
    </xf>
    <xf numFmtId="0" fontId="8" fillId="6" borderId="28" xfId="0" applyFont="1" applyFill="1" applyBorder="1" applyAlignment="1" applyProtection="1">
      <alignment horizontal="center" vertical="center"/>
      <protection hidden="1"/>
    </xf>
    <xf numFmtId="49" fontId="8" fillId="0" borderId="4" xfId="0" applyNumberFormat="1" applyFont="1" applyBorder="1" applyAlignment="1" applyProtection="1">
      <alignment horizontal="center" vertical="center"/>
      <protection hidden="1"/>
    </xf>
    <xf numFmtId="0" fontId="11" fillId="6" borderId="145" xfId="0" applyFont="1" applyFill="1" applyBorder="1" applyAlignment="1" applyProtection="1">
      <alignment horizontal="center" vertical="center"/>
      <protection hidden="1"/>
    </xf>
    <xf numFmtId="0" fontId="8" fillId="6" borderId="35" xfId="0" applyFont="1" applyFill="1" applyBorder="1" applyAlignment="1" applyProtection="1">
      <alignment horizontal="center" vertical="center"/>
      <protection hidden="1"/>
    </xf>
    <xf numFmtId="0" fontId="8" fillId="6" borderId="146" xfId="0" applyFont="1" applyFill="1" applyBorder="1" applyAlignment="1" applyProtection="1">
      <alignment horizontal="center" vertical="center"/>
      <protection hidden="1"/>
    </xf>
    <xf numFmtId="14" fontId="8" fillId="0" borderId="27" xfId="0" applyNumberFormat="1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horizontal="center" vertical="center" shrinkToFit="1"/>
      <protection locked="0" hidden="1"/>
    </xf>
    <xf numFmtId="0" fontId="8" fillId="0" borderId="27" xfId="0" applyFont="1" applyBorder="1" applyAlignment="1" applyProtection="1">
      <alignment horizontal="center" vertical="center"/>
      <protection locked="0" hidden="1"/>
    </xf>
    <xf numFmtId="0" fontId="9" fillId="0" borderId="29" xfId="0" applyFont="1" applyBorder="1" applyAlignment="1" applyProtection="1">
      <alignment horizontal="center" vertical="center" shrinkToFit="1"/>
      <protection locked="0" hidden="1"/>
    </xf>
    <xf numFmtId="49" fontId="8" fillId="0" borderId="4" xfId="0" applyNumberFormat="1" applyFont="1" applyBorder="1" applyAlignment="1" applyProtection="1">
      <alignment horizontal="center" vertical="center"/>
      <protection locked="0" hidden="1"/>
    </xf>
    <xf numFmtId="0" fontId="9" fillId="5" borderId="29" xfId="0" applyFont="1" applyFill="1" applyBorder="1" applyAlignment="1" applyProtection="1">
      <alignment horizontal="center" vertical="center" shrinkToFit="1"/>
      <protection locked="0" hidden="1"/>
    </xf>
    <xf numFmtId="0" fontId="9" fillId="5" borderId="28" xfId="0" applyFont="1" applyFill="1" applyBorder="1" applyAlignment="1" applyProtection="1">
      <alignment horizontal="center" vertical="center" shrinkToFit="1"/>
      <protection locked="0" hidden="1"/>
    </xf>
    <xf numFmtId="0" fontId="9" fillId="5" borderId="27" xfId="0" applyFont="1" applyFill="1" applyBorder="1" applyAlignment="1" applyProtection="1">
      <alignment horizontal="center" vertical="center" shrinkToFit="1"/>
      <protection locked="0" hidden="1"/>
    </xf>
    <xf numFmtId="14" fontId="8" fillId="0" borderId="28" xfId="0" applyNumberFormat="1" applyFont="1" applyBorder="1" applyAlignment="1" applyProtection="1">
      <alignment horizontal="center" vertical="center"/>
      <protection locked="0" hidden="1"/>
    </xf>
    <xf numFmtId="0" fontId="8" fillId="0" borderId="4" xfId="0" applyFont="1" applyBorder="1" applyAlignment="1" applyProtection="1">
      <alignment horizontal="center" vertical="center"/>
      <protection locked="0" hidden="1"/>
    </xf>
    <xf numFmtId="0" fontId="9" fillId="0" borderId="28" xfId="0" applyFont="1" applyBorder="1" applyAlignment="1" applyProtection="1">
      <alignment vertical="center" shrinkToFit="1"/>
      <protection locked="0" hidden="1"/>
    </xf>
    <xf numFmtId="0" fontId="8" fillId="0" borderId="30" xfId="0" applyFont="1" applyBorder="1" applyAlignment="1" applyProtection="1">
      <alignment horizontal="center" vertical="center"/>
      <protection locked="0" hidden="1"/>
    </xf>
    <xf numFmtId="0" fontId="8" fillId="6" borderId="147" xfId="0" applyFont="1" applyFill="1" applyBorder="1" applyAlignment="1" applyProtection="1">
      <alignment horizontal="center" vertical="center"/>
      <protection hidden="1"/>
    </xf>
    <xf numFmtId="0" fontId="34" fillId="22" borderId="0" xfId="0" applyFont="1" applyFill="1" applyAlignment="1" applyProtection="1">
      <alignment horizontal="center" vertical="center"/>
      <protection hidden="1"/>
    </xf>
    <xf numFmtId="166" fontId="18" fillId="22" borderId="135" xfId="0" applyNumberFormat="1" applyFont="1" applyFill="1" applyBorder="1" applyAlignment="1" applyProtection="1">
      <alignment horizontal="center" vertical="center"/>
      <protection locked="0"/>
    </xf>
    <xf numFmtId="0" fontId="11" fillId="32" borderId="142" xfId="0" applyFont="1" applyFill="1" applyBorder="1" applyAlignment="1" applyProtection="1">
      <alignment horizontal="center" vertical="center"/>
      <protection hidden="1"/>
    </xf>
    <xf numFmtId="0" fontId="11" fillId="32" borderId="27" xfId="0" applyFont="1" applyFill="1" applyBorder="1" applyAlignment="1" applyProtection="1">
      <alignment horizontal="center" vertical="center"/>
      <protection hidden="1"/>
    </xf>
    <xf numFmtId="0" fontId="11" fillId="32" borderId="34" xfId="0" applyFont="1" applyFill="1" applyBorder="1" applyAlignment="1" applyProtection="1">
      <alignment horizontal="center" vertical="center"/>
      <protection hidden="1"/>
    </xf>
    <xf numFmtId="0" fontId="15" fillId="22" borderId="144" xfId="0" applyFont="1" applyFill="1" applyBorder="1" applyAlignment="1" applyProtection="1">
      <alignment horizontal="center" vertical="center"/>
      <protection locked="0"/>
    </xf>
    <xf numFmtId="0" fontId="15" fillId="22" borderId="99" xfId="0" applyFont="1" applyFill="1" applyBorder="1" applyAlignment="1" applyProtection="1">
      <alignment horizontal="center" vertical="center"/>
      <protection locked="0"/>
    </xf>
    <xf numFmtId="0" fontId="15" fillId="22" borderId="17" xfId="0" applyFont="1" applyFill="1" applyBorder="1" applyAlignment="1" applyProtection="1">
      <alignment horizontal="center" vertical="center"/>
      <protection locked="0"/>
    </xf>
    <xf numFmtId="0" fontId="37" fillId="23" borderId="139" xfId="0" applyFont="1" applyFill="1" applyBorder="1" applyAlignment="1" applyProtection="1">
      <alignment horizontal="center" vertical="center"/>
      <protection locked="0"/>
    </xf>
    <xf numFmtId="0" fontId="10" fillId="0" borderId="96" xfId="0" applyFont="1" applyBorder="1" applyAlignment="1" applyProtection="1">
      <alignment horizontal="center" vertical="center"/>
      <protection locked="0"/>
    </xf>
    <xf numFmtId="0" fontId="39" fillId="26" borderId="32" xfId="0" applyFont="1" applyFill="1" applyBorder="1" applyAlignment="1" applyProtection="1">
      <alignment horizontal="center" vertical="center"/>
      <protection locked="0"/>
    </xf>
    <xf numFmtId="0" fontId="39" fillId="21" borderId="32" xfId="0" applyFont="1" applyFill="1" applyBorder="1" applyAlignment="1" applyProtection="1">
      <alignment horizontal="center" vertical="center"/>
      <protection hidden="1"/>
    </xf>
    <xf numFmtId="0" fontId="11" fillId="32" borderId="150" xfId="0" applyFont="1" applyFill="1" applyBorder="1" applyAlignment="1" applyProtection="1">
      <alignment horizontal="center" vertical="center"/>
      <protection hidden="1"/>
    </xf>
    <xf numFmtId="0" fontId="11" fillId="32" borderId="151" xfId="0" applyFont="1" applyFill="1" applyBorder="1" applyAlignment="1" applyProtection="1">
      <alignment horizontal="center" vertical="center"/>
      <protection hidden="1"/>
    </xf>
    <xf numFmtId="0" fontId="0" fillId="0" borderId="100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0" fillId="26" borderId="3" xfId="0" applyFill="1" applyBorder="1" applyProtection="1">
      <protection locked="0"/>
    </xf>
    <xf numFmtId="0" fontId="0" fillId="0" borderId="94" xfId="0" applyBorder="1" applyAlignment="1" applyProtection="1">
      <alignment horizontal="center"/>
      <protection locked="0"/>
    </xf>
    <xf numFmtId="0" fontId="0" fillId="0" borderId="112" xfId="0" applyBorder="1" applyAlignment="1" applyProtection="1">
      <alignment horizontal="center"/>
      <protection locked="0"/>
    </xf>
    <xf numFmtId="0" fontId="0" fillId="26" borderId="114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13" xfId="0" applyBorder="1" applyAlignment="1" applyProtection="1">
      <alignment horizontal="center"/>
      <protection locked="0"/>
    </xf>
    <xf numFmtId="0" fontId="0" fillId="26" borderId="112" xfId="0" applyFill="1" applyBorder="1" applyAlignment="1" applyProtection="1">
      <alignment horizontal="center"/>
      <protection locked="0"/>
    </xf>
    <xf numFmtId="0" fontId="0" fillId="26" borderId="113" xfId="0" applyFill="1" applyBorder="1" applyAlignment="1" applyProtection="1">
      <alignment horizontal="center"/>
      <protection locked="0"/>
    </xf>
    <xf numFmtId="0" fontId="0" fillId="26" borderId="100" xfId="0" applyFill="1" applyBorder="1" applyProtection="1">
      <protection locked="0"/>
    </xf>
    <xf numFmtId="0" fontId="7" fillId="27" borderId="13" xfId="0" applyFont="1" applyFill="1" applyBorder="1" applyAlignment="1" applyProtection="1">
      <alignment horizontal="center" vertical="center"/>
      <protection locked="0"/>
    </xf>
    <xf numFmtId="0" fontId="3" fillId="21" borderId="53" xfId="0" applyFont="1" applyFill="1" applyBorder="1" applyProtection="1">
      <protection locked="0"/>
    </xf>
    <xf numFmtId="0" fontId="15" fillId="9" borderId="102" xfId="0" applyFont="1" applyFill="1" applyBorder="1" applyAlignment="1" applyProtection="1">
      <alignment horizontal="center" vertical="center"/>
      <protection locked="0" hidden="1"/>
    </xf>
    <xf numFmtId="0" fontId="11" fillId="25" borderId="4" xfId="0" applyFont="1" applyFill="1" applyBorder="1" applyAlignment="1" applyProtection="1">
      <alignment horizontal="center" vertical="center"/>
      <protection locked="0"/>
    </xf>
    <xf numFmtId="0" fontId="8" fillId="6" borderId="28" xfId="0" applyFont="1" applyFill="1" applyBorder="1" applyAlignment="1" applyProtection="1">
      <alignment horizontal="center" vertical="center"/>
      <protection locked="0"/>
    </xf>
    <xf numFmtId="0" fontId="19" fillId="10" borderId="0" xfId="0" applyFont="1" applyFill="1"/>
    <xf numFmtId="14" fontId="9" fillId="0" borderId="36" xfId="0" applyNumberFormat="1" applyFont="1" applyBorder="1" applyAlignment="1" applyProtection="1">
      <alignment horizontal="center" vertical="center" shrinkToFit="1"/>
      <protection locked="0"/>
    </xf>
    <xf numFmtId="14" fontId="0" fillId="26" borderId="112" xfId="0" applyNumberFormat="1" applyFill="1" applyBorder="1" applyProtection="1">
      <protection locked="0"/>
    </xf>
    <xf numFmtId="14" fontId="9" fillId="5" borderId="45" xfId="0" applyNumberFormat="1" applyFont="1" applyFill="1" applyBorder="1" applyAlignment="1" applyProtection="1">
      <alignment horizontal="center" vertical="center" shrinkToFit="1"/>
      <protection locked="0"/>
    </xf>
    <xf numFmtId="0" fontId="11" fillId="25" borderId="127" xfId="0" applyFont="1" applyFill="1" applyBorder="1" applyAlignment="1" applyProtection="1">
      <alignment horizontal="left" vertical="center"/>
      <protection locked="0"/>
    </xf>
    <xf numFmtId="0" fontId="11" fillId="24" borderId="42" xfId="0" applyFont="1" applyFill="1" applyBorder="1" applyAlignment="1" applyProtection="1">
      <alignment horizontal="left" vertical="center"/>
      <protection locked="0"/>
    </xf>
    <xf numFmtId="0" fontId="29" fillId="28" borderId="107" xfId="0" applyFont="1" applyFill="1" applyBorder="1" applyAlignment="1" applyProtection="1">
      <alignment horizontal="left" vertical="center" indent="1"/>
      <protection locked="0" hidden="1"/>
    </xf>
    <xf numFmtId="0" fontId="29" fillId="28" borderId="137" xfId="0" applyFont="1" applyFill="1" applyBorder="1" applyAlignment="1" applyProtection="1">
      <alignment horizontal="left" vertical="center" indent="1"/>
      <protection locked="0" hidden="1"/>
    </xf>
    <xf numFmtId="0" fontId="3" fillId="0" borderId="0" xfId="0" applyFont="1" applyAlignment="1" applyProtection="1">
      <alignment vertical="top"/>
      <protection locked="0" hidden="1"/>
    </xf>
    <xf numFmtId="0" fontId="0" fillId="0" borderId="0" xfId="0" applyAlignment="1" applyProtection="1">
      <alignment vertical="top"/>
      <protection locked="0" hidden="1"/>
    </xf>
    <xf numFmtId="0" fontId="15" fillId="0" borderId="101" xfId="0" applyFont="1" applyBorder="1" applyAlignment="1" applyProtection="1">
      <alignment horizontal="center" vertical="center"/>
      <protection locked="0" hidden="1"/>
    </xf>
    <xf numFmtId="0" fontId="15" fillId="0" borderId="54" xfId="0" applyFont="1" applyBorder="1" applyAlignment="1" applyProtection="1">
      <alignment horizontal="center" vertical="center"/>
      <protection locked="0" hidden="1"/>
    </xf>
    <xf numFmtId="0" fontId="0" fillId="0" borderId="0" xfId="0" applyAlignment="1">
      <alignment wrapText="1"/>
    </xf>
    <xf numFmtId="0" fontId="13" fillId="0" borderId="0" xfId="0" applyFont="1" applyAlignment="1" applyProtection="1">
      <alignment horizontal="center" vertical="center"/>
      <protection locked="0"/>
    </xf>
    <xf numFmtId="0" fontId="14" fillId="4" borderId="4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62" xfId="0" applyFill="1" applyBorder="1" applyAlignment="1" applyProtection="1">
      <alignment horizontal="center" vertical="center"/>
      <protection locked="0"/>
    </xf>
    <xf numFmtId="0" fontId="4" fillId="0" borderId="79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80" xfId="0" applyFont="1" applyBorder="1" applyAlignment="1" applyProtection="1">
      <alignment horizontal="center"/>
      <protection locked="0"/>
    </xf>
    <xf numFmtId="0" fontId="18" fillId="4" borderId="81" xfId="0" applyFont="1" applyFill="1" applyBorder="1" applyAlignment="1">
      <alignment horizontal="center" vertical="center"/>
    </xf>
    <xf numFmtId="0" fontId="18" fillId="4" borderId="82" xfId="0" applyFont="1" applyFill="1" applyBorder="1" applyAlignment="1">
      <alignment horizontal="center" vertical="center"/>
    </xf>
    <xf numFmtId="0" fontId="18" fillId="4" borderId="83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13" fillId="0" borderId="61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 applyProtection="1">
      <alignment horizontal="center" vertical="center"/>
      <protection locked="0"/>
    </xf>
    <xf numFmtId="0" fontId="18" fillId="4" borderId="4" xfId="0" applyFont="1" applyFill="1" applyBorder="1" applyAlignment="1">
      <alignment horizontal="center" vertical="center"/>
    </xf>
    <xf numFmtId="0" fontId="4" fillId="0" borderId="56" xfId="0" applyFont="1" applyBorder="1" applyAlignment="1" applyProtection="1">
      <alignment horizontal="center"/>
      <protection locked="0"/>
    </xf>
    <xf numFmtId="0" fontId="4" fillId="0" borderId="57" xfId="0" applyFont="1" applyBorder="1" applyAlignment="1" applyProtection="1">
      <alignment horizontal="center"/>
      <protection locked="0"/>
    </xf>
    <xf numFmtId="0" fontId="4" fillId="0" borderId="58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/>
      <protection locked="0"/>
    </xf>
    <xf numFmtId="0" fontId="4" fillId="0" borderId="69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70" xfId="0" applyFont="1" applyBorder="1" applyAlignment="1" applyProtection="1">
      <alignment horizontal="center"/>
      <protection locked="0"/>
    </xf>
    <xf numFmtId="0" fontId="15" fillId="4" borderId="4" xfId="0" applyFont="1" applyFill="1" applyBorder="1" applyAlignment="1" applyProtection="1">
      <alignment horizontal="center" vertical="center"/>
      <protection locked="0"/>
    </xf>
    <xf numFmtId="0" fontId="14" fillId="4" borderId="27" xfId="0" applyFont="1" applyFill="1" applyBorder="1" applyAlignment="1" applyProtection="1">
      <alignment horizontal="center" vertical="center"/>
      <protection locked="0"/>
    </xf>
    <xf numFmtId="0" fontId="14" fillId="4" borderId="29" xfId="0" applyFont="1" applyFill="1" applyBorder="1" applyAlignment="1" applyProtection="1">
      <alignment horizontal="center" vertical="center"/>
      <protection locked="0"/>
    </xf>
    <xf numFmtId="0" fontId="14" fillId="4" borderId="28" xfId="0" applyFont="1" applyFill="1" applyBorder="1" applyAlignment="1" applyProtection="1">
      <alignment horizontal="center" vertic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8" fillId="4" borderId="27" xfId="0" applyFont="1" applyFill="1" applyBorder="1" applyAlignment="1">
      <alignment horizontal="center" vertical="center"/>
    </xf>
    <xf numFmtId="0" fontId="18" fillId="4" borderId="29" xfId="0" applyFont="1" applyFill="1" applyBorder="1" applyAlignment="1">
      <alignment horizontal="center" vertical="center"/>
    </xf>
    <xf numFmtId="0" fontId="18" fillId="4" borderId="28" xfId="0" applyFont="1" applyFill="1" applyBorder="1" applyAlignment="1">
      <alignment horizontal="center" vertical="center"/>
    </xf>
    <xf numFmtId="0" fontId="16" fillId="0" borderId="1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5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164" fontId="7" fillId="4" borderId="12" xfId="0" applyNumberFormat="1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5" xfId="0" applyFont="1" applyFill="1" applyBorder="1" applyAlignment="1" applyProtection="1">
      <alignment horizontal="center" vertical="center"/>
      <protection locked="0"/>
    </xf>
    <xf numFmtId="0" fontId="23" fillId="13" borderId="0" xfId="2" applyFill="1" applyAlignment="1" applyProtection="1">
      <alignment horizontal="center" vertical="center" wrapText="1"/>
      <protection locked="0" hidden="1"/>
    </xf>
    <xf numFmtId="0" fontId="23" fillId="16" borderId="0" xfId="2" applyFill="1" applyAlignment="1" applyProtection="1">
      <alignment horizontal="center" vertical="center" wrapText="1"/>
      <protection locked="0" hidden="1"/>
    </xf>
    <xf numFmtId="0" fontId="35" fillId="0" borderId="97" xfId="0" applyFont="1" applyBorder="1" applyAlignment="1" applyProtection="1">
      <alignment horizontal="center" vertical="center"/>
      <protection locked="0" hidden="1"/>
    </xf>
    <xf numFmtId="0" fontId="35" fillId="0" borderId="11" xfId="0" applyFont="1" applyBorder="1" applyAlignment="1" applyProtection="1">
      <alignment horizontal="center" vertical="center"/>
      <protection locked="0" hidden="1"/>
    </xf>
    <xf numFmtId="0" fontId="35" fillId="0" borderId="92" xfId="0" applyFont="1" applyBorder="1" applyAlignment="1" applyProtection="1">
      <alignment horizontal="center" vertical="center" wrapText="1"/>
      <protection locked="0" hidden="1"/>
    </xf>
    <xf numFmtId="0" fontId="35" fillId="0" borderId="17" xfId="0" applyFont="1" applyBorder="1" applyAlignment="1" applyProtection="1">
      <alignment horizontal="center" vertical="center" wrapText="1"/>
      <protection locked="0" hidden="1"/>
    </xf>
    <xf numFmtId="0" fontId="23" fillId="9" borderId="0" xfId="2" applyFill="1" applyAlignment="1" applyProtection="1">
      <alignment horizontal="center" vertical="center" wrapText="1"/>
      <protection locked="0" hidden="1"/>
    </xf>
    <xf numFmtId="0" fontId="23" fillId="14" borderId="0" xfId="2" applyFill="1" applyAlignment="1" applyProtection="1">
      <alignment horizontal="center" vertical="center" wrapText="1"/>
      <protection locked="0" hidden="1"/>
    </xf>
    <xf numFmtId="0" fontId="23" fillId="15" borderId="0" xfId="2" applyFill="1" applyAlignment="1" applyProtection="1">
      <alignment horizontal="center" vertical="center" wrapText="1"/>
      <protection locked="0" hidden="1"/>
    </xf>
    <xf numFmtId="0" fontId="2" fillId="0" borderId="52" xfId="0" applyFont="1" applyBorder="1" applyAlignment="1" applyProtection="1">
      <alignment horizontal="center" vertical="center" wrapText="1"/>
      <protection locked="0"/>
    </xf>
    <xf numFmtId="164" fontId="7" fillId="0" borderId="12" xfId="0" applyNumberFormat="1" applyFont="1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4" fillId="0" borderId="105" xfId="0" applyFont="1" applyBorder="1" applyAlignment="1" applyProtection="1">
      <alignment horizontal="center"/>
      <protection locked="0"/>
    </xf>
    <xf numFmtId="0" fontId="4" fillId="0" borderId="91" xfId="0" applyFont="1" applyBorder="1" applyAlignment="1" applyProtection="1">
      <alignment horizontal="center"/>
      <protection locked="0"/>
    </xf>
    <xf numFmtId="0" fontId="4" fillId="0" borderId="95" xfId="0" applyFont="1" applyBorder="1" applyAlignment="1" applyProtection="1">
      <alignment horizontal="center"/>
      <protection locked="0"/>
    </xf>
    <xf numFmtId="0" fontId="4" fillId="0" borderId="106" xfId="0" applyFont="1" applyBorder="1" applyAlignment="1" applyProtection="1">
      <alignment horizontal="center"/>
      <protection locked="0"/>
    </xf>
    <xf numFmtId="0" fontId="4" fillId="0" borderId="107" xfId="0" applyFont="1" applyBorder="1" applyAlignment="1" applyProtection="1">
      <alignment horizontal="center"/>
      <protection locked="0"/>
    </xf>
    <xf numFmtId="0" fontId="4" fillId="0" borderId="108" xfId="0" applyFont="1" applyBorder="1" applyAlignment="1" applyProtection="1">
      <alignment horizontal="center"/>
      <protection locked="0"/>
    </xf>
    <xf numFmtId="0" fontId="0" fillId="9" borderId="93" xfId="0" applyFill="1" applyBorder="1" applyAlignment="1" applyProtection="1">
      <alignment horizontal="center" vertical="center" wrapText="1"/>
      <protection locked="0"/>
    </xf>
    <xf numFmtId="0" fontId="0" fillId="0" borderId="91" xfId="0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92" xfId="0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4" fillId="0" borderId="109" xfId="0" applyFont="1" applyBorder="1" applyAlignment="1" applyProtection="1">
      <alignment horizontal="center"/>
      <protection locked="0"/>
    </xf>
    <xf numFmtId="0" fontId="4" fillId="0" borderId="97" xfId="0" applyFont="1" applyBorder="1" applyAlignment="1" applyProtection="1">
      <alignment horizontal="center"/>
      <protection locked="0"/>
    </xf>
    <xf numFmtId="0" fontId="4" fillId="0" borderId="110" xfId="0" applyFont="1" applyBorder="1" applyAlignment="1" applyProtection="1">
      <alignment horizontal="center"/>
      <protection locked="0"/>
    </xf>
    <xf numFmtId="0" fontId="0" fillId="12" borderId="101" xfId="0" applyFill="1" applyBorder="1" applyAlignment="1" applyProtection="1">
      <alignment horizontal="center" vertical="center"/>
      <protection locked="0"/>
    </xf>
    <xf numFmtId="0" fontId="0" fillId="12" borderId="54" xfId="0" applyFill="1" applyBorder="1" applyAlignment="1" applyProtection="1">
      <alignment horizontal="center" vertical="center"/>
      <protection locked="0"/>
    </xf>
    <xf numFmtId="0" fontId="0" fillId="12" borderId="102" xfId="0" applyFill="1" applyBorder="1" applyAlignment="1" applyProtection="1">
      <alignment horizontal="center" vertical="center"/>
      <protection locked="0"/>
    </xf>
    <xf numFmtId="0" fontId="0" fillId="0" borderId="101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102" xfId="0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locked="0"/>
    </xf>
    <xf numFmtId="0" fontId="0" fillId="26" borderId="101" xfId="0" applyFill="1" applyBorder="1" applyAlignment="1" applyProtection="1">
      <alignment horizontal="center" vertical="center"/>
      <protection locked="0"/>
    </xf>
    <xf numFmtId="0" fontId="0" fillId="26" borderId="54" xfId="0" applyFill="1" applyBorder="1" applyAlignment="1" applyProtection="1">
      <alignment horizontal="center" vertical="center"/>
      <protection locked="0"/>
    </xf>
    <xf numFmtId="0" fontId="0" fillId="26" borderId="102" xfId="0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/>
    </xf>
    <xf numFmtId="164" fontId="7" fillId="27" borderId="12" xfId="0" applyNumberFormat="1" applyFont="1" applyFill="1" applyBorder="1" applyAlignment="1">
      <alignment horizontal="center" vertical="center"/>
    </xf>
    <xf numFmtId="0" fontId="7" fillId="27" borderId="14" xfId="0" applyFont="1" applyFill="1" applyBorder="1" applyAlignment="1">
      <alignment horizontal="center" vertical="center"/>
    </xf>
    <xf numFmtId="0" fontId="7" fillId="27" borderId="15" xfId="0" applyFont="1" applyFill="1" applyBorder="1" applyAlignment="1">
      <alignment horizontal="center" vertical="center"/>
    </xf>
    <xf numFmtId="0" fontId="2" fillId="0" borderId="128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vertical="center"/>
      <protection locked="0" hidden="1"/>
    </xf>
    <xf numFmtId="0" fontId="31" fillId="0" borderId="132" xfId="0" applyFont="1" applyBorder="1" applyAlignment="1" applyProtection="1">
      <alignment horizontal="center" vertical="top" wrapText="1"/>
      <protection locked="0" hidden="1"/>
    </xf>
    <xf numFmtId="0" fontId="31" fillId="0" borderId="0" xfId="0" applyFont="1" applyAlignment="1" applyProtection="1">
      <alignment horizontal="center" vertical="top" wrapText="1"/>
      <protection locked="0" hidden="1"/>
    </xf>
    <xf numFmtId="0" fontId="33" fillId="0" borderId="0" xfId="0" applyFont="1" applyAlignment="1" applyProtection="1">
      <alignment horizontal="left" vertical="center" indent="1"/>
      <protection locked="0" hidden="1"/>
    </xf>
    <xf numFmtId="0" fontId="3" fillId="20" borderId="0" xfId="0" applyFont="1" applyFill="1" applyAlignment="1" applyProtection="1">
      <alignment horizontal="center"/>
      <protection locked="0" hidden="1"/>
    </xf>
    <xf numFmtId="0" fontId="3" fillId="0" borderId="130" xfId="0" applyFont="1" applyBorder="1" applyAlignment="1" applyProtection="1">
      <alignment vertical="center"/>
      <protection locked="0" hidden="1"/>
    </xf>
    <xf numFmtId="0" fontId="35" fillId="0" borderId="131" xfId="0" applyFont="1" applyBorder="1" applyAlignment="1" applyProtection="1">
      <alignment horizontal="center" vertical="center"/>
      <protection hidden="1"/>
    </xf>
    <xf numFmtId="0" fontId="2" fillId="0" borderId="133" xfId="0" applyFont="1" applyBorder="1" applyAlignment="1" applyProtection="1">
      <alignment horizontal="center" vertical="center"/>
      <protection hidden="1"/>
    </xf>
    <xf numFmtId="0" fontId="15" fillId="0" borderId="46" xfId="0" applyFont="1" applyBorder="1" applyAlignment="1" applyProtection="1">
      <alignment horizontal="center" vertical="center"/>
      <protection hidden="1"/>
    </xf>
    <xf numFmtId="0" fontId="15" fillId="0" borderId="134" xfId="0" applyFont="1" applyBorder="1" applyAlignment="1" applyProtection="1">
      <alignment horizontal="center" vertical="center"/>
      <protection hidden="1"/>
    </xf>
    <xf numFmtId="0" fontId="3" fillId="0" borderId="127" xfId="0" applyFont="1" applyBorder="1" applyAlignment="1" applyProtection="1">
      <alignment vertical="center"/>
      <protection locked="0" hidden="1"/>
    </xf>
    <xf numFmtId="0" fontId="35" fillId="0" borderId="128" xfId="0" applyFont="1" applyBorder="1" applyAlignment="1" applyProtection="1">
      <alignment horizontal="center" vertical="center"/>
      <protection hidden="1"/>
    </xf>
    <xf numFmtId="0" fontId="3" fillId="0" borderId="43" xfId="0" applyFont="1" applyBorder="1" applyAlignment="1" applyProtection="1">
      <alignment vertical="center"/>
      <protection locked="0" hidden="1"/>
    </xf>
    <xf numFmtId="0" fontId="2" fillId="0" borderId="46" xfId="0" applyFont="1" applyBorder="1" applyAlignment="1" applyProtection="1">
      <alignment horizontal="center" vertical="center"/>
      <protection hidden="1"/>
    </xf>
    <xf numFmtId="0" fontId="2" fillId="0" borderId="134" xfId="0" applyFont="1" applyBorder="1" applyAlignment="1" applyProtection="1">
      <alignment horizontal="center" vertical="center"/>
      <protection hidden="1"/>
    </xf>
    <xf numFmtId="0" fontId="35" fillId="0" borderId="133" xfId="0" applyFont="1" applyBorder="1" applyAlignment="1" applyProtection="1">
      <alignment horizontal="center" vertical="center"/>
      <protection hidden="1"/>
    </xf>
    <xf numFmtId="0" fontId="35" fillId="0" borderId="46" xfId="0" applyFont="1" applyBorder="1" applyAlignment="1" applyProtection="1">
      <alignment horizontal="center" vertical="center"/>
      <protection hidden="1"/>
    </xf>
    <xf numFmtId="0" fontId="35" fillId="0" borderId="134" xfId="0" applyFont="1" applyBorder="1" applyAlignment="1" applyProtection="1">
      <alignment horizontal="center" vertical="center"/>
      <protection hidden="1"/>
    </xf>
    <xf numFmtId="0" fontId="27" fillId="0" borderId="124" xfId="0" applyFont="1" applyBorder="1" applyAlignment="1" applyProtection="1">
      <alignment horizontal="left" indent="1"/>
      <protection locked="0" hidden="1"/>
    </xf>
    <xf numFmtId="0" fontId="3" fillId="0" borderId="125" xfId="0" applyFont="1" applyBorder="1" applyAlignment="1" applyProtection="1">
      <alignment horizontal="left" indent="1"/>
      <protection hidden="1"/>
    </xf>
    <xf numFmtId="0" fontId="27" fillId="0" borderId="125" xfId="0" applyFont="1" applyBorder="1" applyAlignment="1" applyProtection="1">
      <alignment horizontal="left" indent="1"/>
      <protection hidden="1"/>
    </xf>
    <xf numFmtId="0" fontId="27" fillId="0" borderId="125" xfId="0" applyFont="1" applyBorder="1" applyAlignment="1" applyProtection="1">
      <alignment horizontal="center"/>
      <protection hidden="1"/>
    </xf>
    <xf numFmtId="0" fontId="27" fillId="0" borderId="126" xfId="0" applyFont="1" applyBorder="1" applyAlignment="1" applyProtection="1">
      <alignment horizontal="center"/>
      <protection locked="0" hidden="1"/>
    </xf>
    <xf numFmtId="0" fontId="3" fillId="0" borderId="27" xfId="0" applyFont="1" applyBorder="1" applyAlignment="1" applyProtection="1">
      <alignment horizontal="center" vertical="center"/>
      <protection locked="0" hidden="1"/>
    </xf>
    <xf numFmtId="0" fontId="3" fillId="0" borderId="129" xfId="0" applyFont="1" applyBorder="1" applyAlignment="1" applyProtection="1">
      <alignment horizontal="center" vertical="center"/>
      <protection locked="0" hidden="1"/>
    </xf>
    <xf numFmtId="0" fontId="0" fillId="0" borderId="46" xfId="0" applyBorder="1" applyAlignment="1" applyProtection="1">
      <alignment horizontal="center" vertical="center"/>
      <protection locked="0" hidden="1"/>
    </xf>
    <xf numFmtId="0" fontId="0" fillId="0" borderId="134" xfId="0" applyBorder="1" applyAlignment="1" applyProtection="1">
      <alignment horizontal="center" vertical="center"/>
      <protection locked="0" hidden="1"/>
    </xf>
    <xf numFmtId="0" fontId="3" fillId="0" borderId="0" xfId="0" applyFont="1" applyAlignment="1" applyProtection="1">
      <alignment vertical="center"/>
      <protection locked="0" hidden="1"/>
    </xf>
    <xf numFmtId="0" fontId="3" fillId="0" borderId="0" xfId="0" applyFont="1" applyAlignment="1" applyProtection="1">
      <alignment vertical="center" wrapText="1"/>
      <protection locked="0" hidden="1"/>
    </xf>
    <xf numFmtId="0" fontId="3" fillId="0" borderId="125" xfId="0" applyFont="1" applyBorder="1" applyAlignment="1" applyProtection="1">
      <alignment horizontal="left" indent="1"/>
      <protection locked="0" hidden="1"/>
    </xf>
    <xf numFmtId="0" fontId="27" fillId="0" borderId="125" xfId="0" applyFont="1" applyBorder="1" applyAlignment="1" applyProtection="1">
      <alignment horizontal="left" indent="1"/>
      <protection locked="0" hidden="1"/>
    </xf>
    <xf numFmtId="0" fontId="27" fillId="0" borderId="125" xfId="0" applyFont="1" applyBorder="1" applyAlignment="1" applyProtection="1">
      <alignment horizontal="center"/>
      <protection locked="0" hidden="1"/>
    </xf>
    <xf numFmtId="0" fontId="29" fillId="0" borderId="121" xfId="0" applyFont="1" applyBorder="1" applyAlignment="1" applyProtection="1">
      <alignment horizontal="left" vertical="center" indent="1"/>
      <protection locked="0" hidden="1"/>
    </xf>
    <xf numFmtId="14" fontId="30" fillId="28" borderId="118" xfId="0" applyNumberFormat="1" applyFont="1" applyFill="1" applyBorder="1" applyAlignment="1" applyProtection="1">
      <alignment horizontal="left" vertical="center" indent="1"/>
      <protection locked="0" hidden="1"/>
    </xf>
    <xf numFmtId="165" fontId="30" fillId="28" borderId="118" xfId="0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0" applyFont="1" applyAlignment="1" applyProtection="1">
      <alignment horizontal="center" vertical="center"/>
      <protection locked="0" hidden="1"/>
    </xf>
    <xf numFmtId="0" fontId="25" fillId="17" borderId="0" xfId="0" applyFont="1" applyFill="1" applyAlignment="1" applyProtection="1">
      <alignment horizontal="center" vertical="center"/>
      <protection locked="0" hidden="1"/>
    </xf>
    <xf numFmtId="0" fontId="26" fillId="0" borderId="0" xfId="0" applyFont="1" applyAlignment="1" applyProtection="1">
      <alignment horizontal="center" vertical="center" wrapText="1"/>
      <protection locked="0" hidden="1"/>
    </xf>
    <xf numFmtId="0" fontId="27" fillId="0" borderId="115" xfId="0" applyFont="1" applyBorder="1" applyAlignment="1" applyProtection="1">
      <alignment horizontal="center" vertical="center" wrapText="1"/>
      <protection locked="0" hidden="1"/>
    </xf>
    <xf numFmtId="0" fontId="27" fillId="0" borderId="115" xfId="0" applyFont="1" applyBorder="1" applyAlignment="1" applyProtection="1">
      <alignment horizontal="center" vertical="center"/>
      <protection locked="0" hidden="1"/>
    </xf>
    <xf numFmtId="0" fontId="40" fillId="0" borderId="116" xfId="0" applyFont="1" applyBorder="1" applyAlignment="1" applyProtection="1">
      <alignment horizontal="center" vertical="center" wrapText="1"/>
      <protection locked="0" hidden="1"/>
    </xf>
    <xf numFmtId="0" fontId="40" fillId="0" borderId="117" xfId="0" applyFont="1" applyBorder="1" applyAlignment="1" applyProtection="1">
      <alignment horizontal="center" vertical="center" wrapText="1"/>
      <protection locked="0" hidden="1"/>
    </xf>
    <xf numFmtId="0" fontId="40" fillId="0" borderId="118" xfId="0" applyFont="1" applyBorder="1" applyAlignment="1" applyProtection="1">
      <alignment horizontal="center" vertical="center" wrapText="1"/>
      <protection locked="0" hidden="1"/>
    </xf>
    <xf numFmtId="0" fontId="28" fillId="0" borderId="119" xfId="0" applyFont="1" applyBorder="1" applyAlignment="1" applyProtection="1">
      <alignment horizontal="center" vertical="center"/>
      <protection locked="0" hidden="1"/>
    </xf>
    <xf numFmtId="0" fontId="2" fillId="0" borderId="120" xfId="0" applyFont="1" applyBorder="1" applyAlignment="1" applyProtection="1">
      <alignment horizontal="center" vertical="center"/>
      <protection locked="0" hidden="1"/>
    </xf>
    <xf numFmtId="0" fontId="29" fillId="0" borderId="121" xfId="0" applyFont="1" applyBorder="1" applyAlignment="1" applyProtection="1">
      <alignment horizontal="center" vertical="center"/>
      <protection locked="0" hidden="1"/>
    </xf>
    <xf numFmtId="0" fontId="27" fillId="8" borderId="122" xfId="0" applyFont="1" applyFill="1" applyBorder="1" applyAlignment="1" applyProtection="1">
      <alignment horizontal="center" vertical="center"/>
      <protection locked="0" hidden="1"/>
    </xf>
    <xf numFmtId="0" fontId="27" fillId="18" borderId="122" xfId="0" applyFont="1" applyFill="1" applyBorder="1" applyAlignment="1" applyProtection="1">
      <alignment horizontal="center" vertical="center"/>
      <protection locked="0" hidden="1"/>
    </xf>
    <xf numFmtId="0" fontId="27" fillId="19" borderId="122" xfId="0" applyFont="1" applyFill="1" applyBorder="1" applyAlignment="1" applyProtection="1">
      <alignment horizontal="center" vertical="center"/>
      <protection locked="0" hidden="1"/>
    </xf>
    <xf numFmtId="0" fontId="38" fillId="29" borderId="123" xfId="0" applyFont="1" applyFill="1" applyBorder="1" applyAlignment="1" applyProtection="1">
      <alignment horizontal="center" vertical="center"/>
      <protection locked="0" hidden="1"/>
    </xf>
    <xf numFmtId="0" fontId="38" fillId="30" borderId="123" xfId="0" applyFont="1" applyFill="1" applyBorder="1" applyAlignment="1" applyProtection="1">
      <alignment horizontal="center" vertical="center"/>
      <protection locked="0" hidden="1"/>
    </xf>
    <xf numFmtId="0" fontId="38" fillId="31" borderId="123" xfId="0" applyFont="1" applyFill="1" applyBorder="1" applyAlignment="1" applyProtection="1">
      <alignment horizontal="center" vertical="center"/>
      <protection locked="0" hidden="1"/>
    </xf>
    <xf numFmtId="0" fontId="30" fillId="28" borderId="106" xfId="0" applyFont="1" applyFill="1" applyBorder="1" applyAlignment="1" applyProtection="1">
      <alignment horizontal="center" vertical="top"/>
      <protection locked="0" hidden="1"/>
    </xf>
    <xf numFmtId="0" fontId="34" fillId="21" borderId="107" xfId="0" applyFont="1" applyFill="1" applyBorder="1" applyAlignment="1" applyProtection="1">
      <alignment horizontal="center" vertical="top"/>
      <protection locked="0" hidden="1"/>
    </xf>
    <xf numFmtId="0" fontId="30" fillId="28" borderId="107" xfId="0" applyFont="1" applyFill="1" applyBorder="1" applyAlignment="1" applyProtection="1">
      <alignment horizontal="center" vertical="top"/>
      <protection locked="0" hidden="1"/>
    </xf>
    <xf numFmtId="0" fontId="29" fillId="0" borderId="138" xfId="0" applyFont="1" applyBorder="1" applyAlignment="1" applyProtection="1">
      <alignment horizontal="left" vertical="center" indent="1"/>
      <protection locked="0" hidden="1"/>
    </xf>
    <xf numFmtId="0" fontId="0" fillId="0" borderId="132" xfId="0" applyBorder="1" applyAlignment="1" applyProtection="1">
      <alignment horizontal="left" vertical="center" indent="1"/>
      <protection locked="0" hidden="1"/>
    </xf>
    <xf numFmtId="0" fontId="0" fillId="0" borderId="136" xfId="0" applyBorder="1" applyAlignment="1" applyProtection="1">
      <alignment horizontal="left" vertical="center" indent="1"/>
      <protection locked="0" hidden="1"/>
    </xf>
    <xf numFmtId="0" fontId="0" fillId="0" borderId="83" xfId="0" applyBorder="1" applyAlignment="1" applyProtection="1">
      <alignment horizontal="left" vertical="center" indent="1"/>
      <protection locked="0" hidden="1"/>
    </xf>
    <xf numFmtId="0" fontId="0" fillId="0" borderId="0" xfId="0" applyAlignment="1" applyProtection="1">
      <alignment horizontal="left" vertical="center" indent="1"/>
      <protection locked="0" hidden="1"/>
    </xf>
    <xf numFmtId="0" fontId="0" fillId="0" borderId="81" xfId="0" applyBorder="1" applyAlignment="1" applyProtection="1">
      <alignment horizontal="left" vertical="center" indent="1"/>
      <protection locked="0" hidden="1"/>
    </xf>
  </cellXfs>
  <cellStyles count="3">
    <cellStyle name="Lien hypertexte" xfId="2" builtinId="8"/>
    <cellStyle name="Normal" xfId="0" builtinId="0"/>
    <cellStyle name="Texte explicatif" xfId="1" builtinId="53" customBuiltin="1"/>
  </cellStyles>
  <dxfs count="1916"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3" tint="0.79998168889431442"/>
        </patternFill>
      </fill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fill>
        <patternFill>
          <bgColor theme="3" tint="0.79998168889431442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theme="0"/>
        </patternFill>
      </fill>
      <border>
        <left/>
        <right/>
        <top/>
        <bottom/>
        <vertical/>
        <horizontal/>
      </border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  <dxf>
      <alignment horizontal="general" vertical="bottom" textRotation="0" wrapText="0" indent="0" shrinkToFit="0" readingOrder="1"/>
    </dxf>
  </dxfs>
  <tableStyles count="0" defaultTableStyle="TableStyleMedium9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6F2FF"/>
      <rgbColor rgb="FF660066"/>
      <rgbColor rgb="FFFF8080"/>
      <rgbColor rgb="FF0066CC"/>
      <rgbColor rgb="FFCCE4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2FFE6"/>
      <rgbColor rgb="FFCCFFCC"/>
      <rgbColor rgb="FFFFEB9C"/>
      <rgbColor rgb="FFE6E6E6"/>
      <rgbColor rgb="FFFFC7CE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468C00"/>
      <rgbColor rgb="FF003300"/>
      <rgbColor rgb="FF333300"/>
      <rgbColor rgb="FF9C65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#ACCUEIL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482648</xdr:colOff>
      <xdr:row>0</xdr:row>
      <xdr:rowOff>23912</xdr:rowOff>
    </xdr:from>
    <xdr:to>
      <xdr:col>1</xdr:col>
      <xdr:colOff>950648</xdr:colOff>
      <xdr:row>2</xdr:row>
      <xdr:rowOff>60272</xdr:rowOff>
    </xdr:to>
    <xdr:pic>
      <xdr:nvPicPr>
        <xdr:cNvPr id="2" name="Imag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99258" y="23912"/>
          <a:ext cx="468000" cy="456106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338760</xdr:colOff>
      <xdr:row>0</xdr:row>
      <xdr:rowOff>34277</xdr:rowOff>
    </xdr:from>
    <xdr:to>
      <xdr:col>1</xdr:col>
      <xdr:colOff>162720</xdr:colOff>
      <xdr:row>2</xdr:row>
      <xdr:rowOff>33763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38760" y="34277"/>
          <a:ext cx="338310" cy="418586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381000</xdr:colOff>
      <xdr:row>1</xdr:row>
      <xdr:rowOff>40822</xdr:rowOff>
    </xdr:from>
    <xdr:to>
      <xdr:col>11</xdr:col>
      <xdr:colOff>244929</xdr:colOff>
      <xdr:row>19</xdr:row>
      <xdr:rowOff>68036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0423071" y="449036"/>
          <a:ext cx="2911929" cy="4558393"/>
        </a:xfrm>
        <a:prstGeom prst="rect">
          <a:avLst/>
        </a:prstGeom>
        <a:ln/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wrap="square" rtlCol="0" anchor="t"/>
        <a:lstStyle/>
        <a:p>
          <a:r>
            <a:rPr lang="fr-FR" sz="1400" b="1" u="sng"/>
            <a:t>Procedure : </a:t>
          </a:r>
        </a:p>
        <a:p>
          <a:r>
            <a:rPr lang="fr-FR" sz="1400"/>
            <a:t> 1- Choisir le type de championnat par équipes (Cellule C4) - cliquer sur la cellule et choisir</a:t>
          </a:r>
          <a:r>
            <a:rPr lang="fr-FR" sz="1400" baseline="0"/>
            <a:t> le type.</a:t>
          </a:r>
          <a:endParaRPr lang="fr-FR" sz="1400"/>
        </a:p>
        <a:p>
          <a:r>
            <a:rPr lang="fr-FR" sz="1400"/>
            <a:t>2 - renseigner  les cellules bleues</a:t>
          </a:r>
          <a:r>
            <a:rPr lang="fr-FR" sz="1400" baseline="0"/>
            <a:t> ( Journée / lieu / division / groupe)</a:t>
          </a:r>
        </a:p>
        <a:p>
          <a:r>
            <a:rPr lang="fr-FR" sz="1400" baseline="0"/>
            <a:t>3 - renseigner les noms des clubs dans les cellules bleues</a:t>
          </a:r>
        </a:p>
        <a:p>
          <a:r>
            <a:rPr lang="fr-FR" sz="1400" baseline="0"/>
            <a:t>4 - Chaque Match à une feuille personnalisée. Pour s'y rendre cliquer sur la cellule coloriée en colonne G. (Une procédure est mis en place pour la saisie de licences)</a:t>
          </a:r>
        </a:p>
        <a:p>
          <a:r>
            <a:rPr lang="fr-FR" sz="1400" baseline="0"/>
            <a:t>5- Les noms des Délégués et arbitres sont à renseigner sur la feuille du match 1</a:t>
          </a:r>
        </a:p>
        <a:p>
          <a:r>
            <a:rPr lang="fr-FR" sz="1400" baseline="0"/>
            <a:t>6- Pour saisir les scores, suivre la procédure de l'onglet du match)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1365743</xdr:colOff>
      <xdr:row>1</xdr:row>
      <xdr:rowOff>292467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id="{D6A7B964-BFC8-4D57-93E8-CFA477A437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314286" cy="695238"/>
        </a:xfrm>
        <a:prstGeom prst="rect">
          <a:avLst/>
        </a:prstGeom>
      </xdr:spPr>
    </xdr:pic>
    <xdr:clientData/>
  </xdr:twoCellAnchor>
  <xdr:twoCellAnchor>
    <xdr:from>
      <xdr:col>0</xdr:col>
      <xdr:colOff>32657</xdr:colOff>
      <xdr:row>0</xdr:row>
      <xdr:rowOff>32657</xdr:rowOff>
    </xdr:from>
    <xdr:to>
      <xdr:col>0</xdr:col>
      <xdr:colOff>1295400</xdr:colOff>
      <xdr:row>1</xdr:row>
      <xdr:rowOff>620486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DF47E351-3975-41D6-BFAF-77FA5F90C508}"/>
            </a:ext>
          </a:extLst>
        </xdr:cNvPr>
        <xdr:cNvSpPr txBox="1"/>
      </xdr:nvSpPr>
      <xdr:spPr>
        <a:xfrm>
          <a:off x="32657" y="32657"/>
          <a:ext cx="1262743" cy="990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fr-FR" sz="1100"/>
        </a:p>
      </xdr:txBody>
    </xdr:sp>
    <xdr:clientData/>
  </xdr:twoCellAnchor>
  <xdr:twoCellAnchor editAs="oneCell">
    <xdr:from>
      <xdr:col>0</xdr:col>
      <xdr:colOff>261257</xdr:colOff>
      <xdr:row>0</xdr:row>
      <xdr:rowOff>62663</xdr:rowOff>
    </xdr:from>
    <xdr:to>
      <xdr:col>0</xdr:col>
      <xdr:colOff>1025337</xdr:colOff>
      <xdr:row>1</xdr:row>
      <xdr:rowOff>653144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FA50FEAE-A415-4F72-A42E-4CD0EEB3E8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257" y="62663"/>
          <a:ext cx="764080" cy="9932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17317</xdr:colOff>
      <xdr:row>6</xdr:row>
      <xdr:rowOff>86591</xdr:rowOff>
    </xdr:from>
    <xdr:to>
      <xdr:col>26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0529453" y="1316182"/>
          <a:ext cx="2770909" cy="4771159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/>
            <a:t>Mode d'emploi</a:t>
          </a:r>
          <a:r>
            <a:rPr lang="fr-FR" sz="1100" baseline="0"/>
            <a:t> : </a:t>
          </a:r>
        </a:p>
        <a:p>
          <a:r>
            <a:rPr lang="fr-FR" sz="1100" b="1" baseline="0"/>
            <a:t>1 : Saisie des licences</a:t>
          </a:r>
        </a:p>
        <a:p>
          <a:r>
            <a:rPr lang="fr-FR" sz="1100" baseline="0"/>
            <a:t> - Brancher le sabot </a:t>
          </a:r>
        </a:p>
        <a:p>
          <a:r>
            <a:rPr lang="fr-FR" sz="1100" baseline="0"/>
            <a:t> - Cliquer sur la cellule bleue</a:t>
          </a:r>
        </a:p>
        <a:p>
          <a:r>
            <a:rPr lang="fr-FR" sz="1100" baseline="0"/>
            <a:t> - déposer la licence sur le sabot </a:t>
          </a:r>
        </a:p>
        <a:p>
          <a:r>
            <a:rPr lang="fr-FR" sz="1100" baseline="0"/>
            <a:t> - en cas de défaut, essayer les lignes et recommencer.</a:t>
          </a:r>
        </a:p>
        <a:p>
          <a:r>
            <a:rPr lang="fr-FR" sz="1100" baseline="0"/>
            <a:t> - En cas d'absence de licence, mentionner le nom prénom et le N° de licence. recueillir une amende de 10€ (réglement administratif</a:t>
          </a:r>
        </a:p>
        <a:p>
          <a:r>
            <a:rPr lang="fr-FR" sz="1100" baseline="0"/>
            <a:t> - En cas d'impossibilité de rentrer une licence ouvrir gestion concours ce qui va connecter java et tout rentrera dans l'ordre.</a:t>
          </a:r>
        </a:p>
        <a:p>
          <a:r>
            <a:rPr lang="fr-FR" sz="1100" b="1" baseline="0"/>
            <a:t>2 : Mettre les scores après chaque rencontre </a:t>
          </a:r>
          <a:r>
            <a:rPr lang="fr-FR" sz="1100" baseline="0"/>
            <a:t>(individuel / doublettes / tripl... ) </a:t>
          </a:r>
        </a:p>
        <a:p>
          <a:endParaRPr lang="fr-FR" sz="1100" baseline="0"/>
        </a:p>
      </xdr:txBody>
    </xdr:sp>
    <xdr:clientData/>
  </xdr:twoCellAnchor>
  <xdr:twoCellAnchor>
    <xdr:from>
      <xdr:col>21</xdr:col>
      <xdr:colOff>450273</xdr:colOff>
      <xdr:row>4</xdr:row>
      <xdr:rowOff>43295</xdr:rowOff>
    </xdr:from>
    <xdr:to>
      <xdr:col>22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8260773" y="874568"/>
          <a:ext cx="1619250" cy="900546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oneCellAnchor>
    <xdr:from>
      <xdr:col>3</xdr:col>
      <xdr:colOff>407211</xdr:colOff>
      <xdr:row>10</xdr:row>
      <xdr:rowOff>5735</xdr:rowOff>
    </xdr:from>
    <xdr:ext cx="1012879" cy="742596"/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299347" y="1910735"/>
          <a:ext cx="1012879" cy="7425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fr-FR" sz="1100"/>
        </a:p>
      </xdr:txBody>
    </xdr:sp>
    <xdr:clientData/>
  </xdr:oneCellAnchor>
  <xdr:twoCellAnchor editAs="oneCell">
    <xdr:from>
      <xdr:col>0</xdr:col>
      <xdr:colOff>0</xdr:colOff>
      <xdr:row>0</xdr:row>
      <xdr:rowOff>0</xdr:rowOff>
    </xdr:from>
    <xdr:to>
      <xdr:col>2</xdr:col>
      <xdr:colOff>586740</xdr:colOff>
      <xdr:row>2</xdr:row>
      <xdr:rowOff>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F2EAE60-E14C-4E4B-93F7-3B2C7C3A5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514600" cy="4953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7620</xdr:rowOff>
    </xdr:from>
    <xdr:to>
      <xdr:col>2</xdr:col>
      <xdr:colOff>472440</xdr:colOff>
      <xdr:row>1</xdr:row>
      <xdr:rowOff>304800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92E201D-2511-428C-A2D7-90D4F3B7EE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7620"/>
          <a:ext cx="2400300" cy="47244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469621</xdr:colOff>
      <xdr:row>2</xdr:row>
      <xdr:rowOff>7620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1E0C454A-79D8-4156-9D71-33982A61BD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397481" cy="5029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1</xdr:row>
      <xdr:rowOff>297180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707BFB5-A505-4C7E-A3D6-A3CEB75A65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15540" cy="4724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17317</xdr:colOff>
      <xdr:row>6</xdr:row>
      <xdr:rowOff>86591</xdr:rowOff>
    </xdr:from>
    <xdr:to>
      <xdr:col>25</xdr:col>
      <xdr:colOff>502226</xdr:colOff>
      <xdr:row>87</xdr:row>
      <xdr:rowOff>164523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10561492" y="1315316"/>
          <a:ext cx="2770909" cy="5535757"/>
        </a:xfrm>
        <a:prstGeom prst="rect">
          <a:avLst/>
        </a:prstGeom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Mode d'emploi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: 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1 : Saisie des licences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Brancher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Cliquer sur la cellule bleue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déposer la licence sur le sabot 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de défaut, essayer les lignes et recommencer.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d'absence de licence, mentionner le nom prénom et le N° de licence. recueillir une amende de 10€ (réglement administratif</a:t>
          </a:r>
          <a:endParaRPr lang="fr-FR"/>
        </a:p>
        <a:p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- En cas d'impossibilité de rentrer une licence ouvrir gestion concours ce qui va connecter java et tout rentrera dans l'ordre.</a:t>
          </a:r>
          <a:endParaRPr lang="fr-FR"/>
        </a:p>
        <a:p>
          <a:r>
            <a:rPr lang="fr-FR" sz="11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2 : Mettre les scores après chaque rencontre </a:t>
          </a:r>
          <a:r>
            <a:rPr lang="fr-F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(individuel / doublettes / tripl... ) </a:t>
          </a:r>
          <a:endParaRPr lang="fr-FR"/>
        </a:p>
        <a:p>
          <a:pPr fontAlgn="base"/>
          <a:endParaRPr lang="fr-FR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fr-FR" sz="1100" baseline="0"/>
            <a:t> </a:t>
          </a:r>
        </a:p>
        <a:p>
          <a:endParaRPr lang="fr-FR" sz="1100" baseline="0"/>
        </a:p>
      </xdr:txBody>
    </xdr:sp>
    <xdr:clientData/>
  </xdr:twoCellAnchor>
  <xdr:twoCellAnchor>
    <xdr:from>
      <xdr:col>20</xdr:col>
      <xdr:colOff>450273</xdr:colOff>
      <xdr:row>4</xdr:row>
      <xdr:rowOff>43295</xdr:rowOff>
    </xdr:from>
    <xdr:to>
      <xdr:col>21</xdr:col>
      <xdr:colOff>987137</xdr:colOff>
      <xdr:row>9</xdr:row>
      <xdr:rowOff>43296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8289348" y="871970"/>
          <a:ext cx="1622714" cy="895351"/>
        </a:xfrm>
        <a:prstGeom prst="rect">
          <a:avLst/>
        </a:prstGeom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fr-FR" sz="1100"/>
            <a:t>REVENIR PAGE ACCUEIL</a:t>
          </a:r>
          <a:r>
            <a:rPr lang="fr-FR" sz="1100" baseline="0"/>
            <a:t> (Cliquer ici)</a:t>
          </a:r>
          <a:endParaRPr lang="fr-FR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487680</xdr:colOff>
      <xdr:row>2</xdr:row>
      <xdr:rowOff>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85A5EE3-8CAF-43D1-A45D-3F7A2DAC65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2415540" cy="49530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0</xdr:rowOff>
    </xdr:from>
    <xdr:to>
      <xdr:col>5</xdr:col>
      <xdr:colOff>171450</xdr:colOff>
      <xdr:row>1</xdr:row>
      <xdr:rowOff>390525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>
          <a:grpSpLocks/>
        </xdr:cNvGrpSpPr>
      </xdr:nvGrpSpPr>
      <xdr:grpSpPr bwMode="auto">
        <a:xfrm>
          <a:off x="0" y="213360"/>
          <a:ext cx="1817370" cy="390525"/>
          <a:chOff x="85" y="28"/>
          <a:chExt cx="2959" cy="623"/>
        </a:xfrm>
      </xdr:grpSpPr>
      <xdr:pic>
        <xdr:nvPicPr>
          <xdr:cNvPr id="3" name="Image 7">
            <a:extLst>
              <a:ext uri="{FF2B5EF4-FFF2-40B4-BE49-F238E27FC236}">
                <a16:creationId xmlns:a16="http://schemas.microsoft.com/office/drawing/2014/main" id="{00000000-0008-0000-0700-000003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1689" y="113"/>
            <a:ext cx="370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4" name="Image 8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120" y="113"/>
            <a:ext cx="399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5" name="Image 9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/>
          <a:srcRect/>
          <a:stretch>
            <a:fillRect/>
          </a:stretch>
        </xdr:blipFill>
        <xdr:spPr bwMode="auto">
          <a:xfrm>
            <a:off x="2580" y="113"/>
            <a:ext cx="464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6" name="Image 10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/>
          <a:srcRect/>
          <a:stretch>
            <a:fillRect/>
          </a:stretch>
        </xdr:blipFill>
        <xdr:spPr bwMode="auto">
          <a:xfrm>
            <a:off x="626" y="57"/>
            <a:ext cx="566" cy="566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7" name="Image 11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1253" y="113"/>
            <a:ext cx="376" cy="45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  <xdr:pic>
        <xdr:nvPicPr>
          <xdr:cNvPr id="8" name="Image 12">
            <a:extLst>
              <a:ext uri="{FF2B5EF4-FFF2-40B4-BE49-F238E27FC236}">
                <a16:creationId xmlns:a16="http://schemas.microsoft.com/office/drawing/2014/main" id="{00000000-0008-0000-07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85" y="28"/>
            <a:ext cx="481" cy="623"/>
          </a:xfrm>
          <a:prstGeom prst="rect">
            <a:avLst/>
          </a:prstGeom>
          <a:noFill/>
          <a:ln w="9525">
            <a:noFill/>
            <a:round/>
            <a:headEnd/>
            <a:tailEnd/>
          </a:ln>
          <a:effectLst/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68C00"/>
    <pageSetUpPr fitToPage="1"/>
  </sheetPr>
  <dimension ref="A1:AMJ1048575"/>
  <sheetViews>
    <sheetView showGridLines="0" showZeros="0" zoomScale="118" zoomScaleNormal="118" workbookViewId="0">
      <selection activeCell="A3" sqref="A1:T1048576"/>
    </sheetView>
  </sheetViews>
  <sheetFormatPr baseColWidth="10" defaultColWidth="9.109375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5" width="0.5546875" style="1" customWidth="1"/>
    <col min="16" max="16" width="12.6640625" style="1" customWidth="1"/>
    <col min="17" max="17" width="6.109375" style="1" customWidth="1"/>
    <col min="18" max="18" width="4.109375" style="1" customWidth="1"/>
    <col min="19" max="19" width="0.5546875" style="1" customWidth="1"/>
    <col min="20" max="20" width="9.109375" style="1" customWidth="1"/>
    <col min="21" max="1007" width="4.109375" style="1" customWidth="1"/>
    <col min="1008" max="16384" width="9.109375" style="2"/>
  </cols>
  <sheetData>
    <row r="1" spans="1:1024" ht="17.100000000000001" customHeight="1" x14ac:dyDescent="0.25">
      <c r="A1" s="329"/>
      <c r="B1" s="329"/>
      <c r="C1" s="330" t="s">
        <v>0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ALP1" s="2"/>
      <c r="ALQ1" s="2"/>
      <c r="ALR1" s="2"/>
      <c r="ALS1" s="2"/>
    </row>
    <row r="2" spans="1:1024" ht="17.100000000000001" customHeight="1" thickBot="1" x14ac:dyDescent="0.3">
      <c r="A2" s="331"/>
      <c r="B2" s="331"/>
      <c r="C2" s="332" t="s">
        <v>36</v>
      </c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ALP2" s="2"/>
      <c r="ALQ2" s="2"/>
      <c r="ALR2" s="2"/>
      <c r="ALS2" s="2"/>
    </row>
    <row r="3" spans="1:1024" ht="5.7" customHeight="1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  <c r="ALP3" s="2"/>
      <c r="ALQ3" s="2"/>
      <c r="ALR3" s="2"/>
      <c r="ALS3" s="2"/>
    </row>
    <row r="4" spans="1:1024" ht="11.4" customHeight="1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7" t="s">
        <v>6</v>
      </c>
      <c r="Q4" s="8"/>
      <c r="R4" s="337" t="s">
        <v>7</v>
      </c>
      <c r="S4" s="337"/>
      <c r="T4" s="9" t="s">
        <v>8</v>
      </c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  <c r="IW4" s="2"/>
      <c r="IX4" s="2"/>
      <c r="IY4" s="2"/>
      <c r="IZ4" s="2"/>
      <c r="JA4" s="2"/>
      <c r="JB4" s="2"/>
      <c r="JC4" s="2"/>
      <c r="JD4" s="2"/>
      <c r="JE4" s="2"/>
      <c r="JF4" s="2"/>
      <c r="JG4" s="2"/>
      <c r="JH4" s="2"/>
      <c r="JI4" s="2"/>
      <c r="JJ4" s="2"/>
      <c r="JK4" s="2"/>
      <c r="JL4" s="2"/>
      <c r="JM4" s="2"/>
      <c r="JN4" s="2"/>
      <c r="JO4" s="2"/>
      <c r="JP4" s="2"/>
      <c r="JQ4" s="2"/>
      <c r="JR4" s="2"/>
      <c r="JS4" s="2"/>
      <c r="JT4" s="2"/>
      <c r="JU4" s="2"/>
      <c r="JV4" s="2"/>
      <c r="JW4" s="2"/>
      <c r="JX4" s="2"/>
      <c r="JY4" s="2"/>
      <c r="JZ4" s="2"/>
      <c r="KA4" s="2"/>
      <c r="KB4" s="2"/>
      <c r="KC4" s="2"/>
      <c r="KD4" s="2"/>
      <c r="KE4" s="2"/>
      <c r="KF4" s="2"/>
      <c r="KG4" s="2"/>
      <c r="KH4" s="2"/>
      <c r="KI4" s="2"/>
      <c r="KJ4" s="2"/>
      <c r="KK4" s="2"/>
      <c r="KL4" s="2"/>
      <c r="KM4" s="2"/>
      <c r="KN4" s="2"/>
      <c r="KO4" s="2"/>
      <c r="KP4" s="2"/>
      <c r="KQ4" s="2"/>
      <c r="KR4" s="2"/>
      <c r="KS4" s="2"/>
      <c r="KT4" s="2"/>
      <c r="KU4" s="2"/>
      <c r="KV4" s="2"/>
      <c r="KW4" s="2"/>
      <c r="KX4" s="2"/>
      <c r="KY4" s="2"/>
      <c r="KZ4" s="2"/>
      <c r="LA4" s="2"/>
      <c r="LB4" s="2"/>
      <c r="LC4" s="2"/>
      <c r="LD4" s="2"/>
      <c r="LE4" s="2"/>
      <c r="LF4" s="2"/>
      <c r="LG4" s="2"/>
      <c r="LH4" s="2"/>
      <c r="LI4" s="2"/>
      <c r="LJ4" s="2"/>
      <c r="LK4" s="2"/>
      <c r="LL4" s="2"/>
      <c r="LM4" s="2"/>
      <c r="LN4" s="2"/>
      <c r="LO4" s="2"/>
      <c r="LP4" s="2"/>
      <c r="LQ4" s="2"/>
      <c r="LR4" s="2"/>
      <c r="LS4" s="2"/>
      <c r="LT4" s="2"/>
      <c r="LU4" s="2"/>
      <c r="LV4" s="2"/>
      <c r="LW4" s="2"/>
      <c r="LX4" s="2"/>
      <c r="LY4" s="2"/>
      <c r="LZ4" s="2"/>
      <c r="MA4" s="2"/>
      <c r="MB4" s="2"/>
      <c r="MC4" s="2"/>
      <c r="MD4" s="2"/>
      <c r="ME4" s="2"/>
      <c r="MF4" s="2"/>
      <c r="MG4" s="2"/>
      <c r="MH4" s="2"/>
      <c r="MI4" s="2"/>
      <c r="MJ4" s="2"/>
      <c r="MK4" s="2"/>
      <c r="ML4" s="2"/>
      <c r="MM4" s="2"/>
      <c r="MN4" s="2"/>
      <c r="MO4" s="2"/>
      <c r="MP4" s="2"/>
      <c r="MQ4" s="2"/>
      <c r="MR4" s="2"/>
      <c r="MS4" s="2"/>
      <c r="MT4" s="2"/>
      <c r="MU4" s="2"/>
      <c r="MV4" s="2"/>
      <c r="MW4" s="2"/>
      <c r="MX4" s="2"/>
      <c r="MY4" s="2"/>
      <c r="MZ4" s="2"/>
      <c r="NA4" s="2"/>
      <c r="NB4" s="2"/>
      <c r="NC4" s="2"/>
      <c r="ND4" s="2"/>
      <c r="NE4" s="2"/>
      <c r="NF4" s="2"/>
      <c r="NG4" s="2"/>
      <c r="NH4" s="2"/>
      <c r="NI4" s="2"/>
      <c r="NJ4" s="2"/>
      <c r="NK4" s="2"/>
      <c r="NL4" s="2"/>
      <c r="NM4" s="2"/>
      <c r="NN4" s="2"/>
      <c r="NO4" s="2"/>
      <c r="NP4" s="2"/>
      <c r="NQ4" s="2"/>
      <c r="NR4" s="2"/>
      <c r="NS4" s="2"/>
      <c r="NT4" s="2"/>
      <c r="NU4" s="2"/>
      <c r="NV4" s="2"/>
      <c r="NW4" s="2"/>
      <c r="NX4" s="2"/>
      <c r="NY4" s="2"/>
      <c r="NZ4" s="2"/>
      <c r="OA4" s="2"/>
      <c r="OB4" s="2"/>
      <c r="OC4" s="2"/>
      <c r="OD4" s="2"/>
      <c r="OE4" s="2"/>
      <c r="OF4" s="2"/>
      <c r="OG4" s="2"/>
      <c r="OH4" s="2"/>
      <c r="OI4" s="2"/>
      <c r="OJ4" s="2"/>
      <c r="OK4" s="2"/>
      <c r="OL4" s="2"/>
      <c r="OM4" s="2"/>
      <c r="ON4" s="2"/>
      <c r="OO4" s="2"/>
      <c r="OP4" s="2"/>
      <c r="OQ4" s="2"/>
      <c r="OR4" s="2"/>
      <c r="OS4" s="2"/>
      <c r="OT4" s="2"/>
      <c r="OU4" s="2"/>
      <c r="OV4" s="2"/>
      <c r="OW4" s="2"/>
      <c r="OX4" s="2"/>
      <c r="OY4" s="2"/>
      <c r="OZ4" s="2"/>
      <c r="PA4" s="2"/>
      <c r="PB4" s="2"/>
      <c r="PC4" s="2"/>
      <c r="PD4" s="2"/>
      <c r="PE4" s="2"/>
      <c r="PF4" s="2"/>
      <c r="PG4" s="2"/>
      <c r="PH4" s="2"/>
      <c r="PI4" s="2"/>
      <c r="PJ4" s="2"/>
      <c r="PK4" s="2"/>
      <c r="PL4" s="2"/>
      <c r="PM4" s="2"/>
      <c r="PN4" s="2"/>
      <c r="PO4" s="2"/>
      <c r="PP4" s="2"/>
      <c r="PQ4" s="2"/>
      <c r="PR4" s="2"/>
      <c r="PS4" s="2"/>
      <c r="PT4" s="2"/>
      <c r="PU4" s="2"/>
      <c r="PV4" s="2"/>
      <c r="PW4" s="2"/>
      <c r="PX4" s="2"/>
      <c r="PY4" s="2"/>
      <c r="PZ4" s="2"/>
      <c r="QA4" s="2"/>
      <c r="QB4" s="2"/>
      <c r="QC4" s="2"/>
      <c r="QD4" s="2"/>
      <c r="QE4" s="2"/>
      <c r="QF4" s="2"/>
      <c r="QG4" s="2"/>
      <c r="QH4" s="2"/>
      <c r="QI4" s="2"/>
      <c r="QJ4" s="2"/>
      <c r="QK4" s="2"/>
      <c r="QL4" s="2"/>
      <c r="QM4" s="2"/>
      <c r="QN4" s="2"/>
      <c r="QO4" s="2"/>
      <c r="QP4" s="2"/>
      <c r="QQ4" s="2"/>
      <c r="QR4" s="2"/>
      <c r="QS4" s="2"/>
      <c r="QT4" s="2"/>
      <c r="QU4" s="2"/>
      <c r="QV4" s="2"/>
      <c r="QW4" s="2"/>
      <c r="QX4" s="2"/>
      <c r="QY4" s="2"/>
      <c r="QZ4" s="2"/>
      <c r="RA4" s="2"/>
      <c r="RB4" s="2"/>
      <c r="RC4" s="2"/>
      <c r="RD4" s="2"/>
      <c r="RE4" s="2"/>
      <c r="RF4" s="2"/>
      <c r="RG4" s="2"/>
      <c r="RH4" s="2"/>
      <c r="RI4" s="2"/>
      <c r="RJ4" s="2"/>
      <c r="RK4" s="2"/>
      <c r="RL4" s="2"/>
      <c r="RM4" s="2"/>
      <c r="RN4" s="2"/>
      <c r="RO4" s="2"/>
      <c r="RP4" s="2"/>
      <c r="RQ4" s="2"/>
      <c r="RR4" s="2"/>
      <c r="RS4" s="2"/>
      <c r="RT4" s="2"/>
      <c r="RU4" s="2"/>
      <c r="RV4" s="2"/>
      <c r="RW4" s="2"/>
      <c r="RX4" s="2"/>
      <c r="RY4" s="2"/>
      <c r="RZ4" s="2"/>
      <c r="SA4" s="2"/>
      <c r="SB4" s="2"/>
      <c r="SC4" s="2"/>
      <c r="SD4" s="2"/>
      <c r="SE4" s="2"/>
      <c r="SF4" s="2"/>
      <c r="SG4" s="2"/>
      <c r="SH4" s="2"/>
      <c r="SI4" s="2"/>
      <c r="SJ4" s="2"/>
      <c r="SK4" s="2"/>
      <c r="SL4" s="2"/>
      <c r="SM4" s="2"/>
      <c r="SN4" s="2"/>
      <c r="SO4" s="2"/>
      <c r="SP4" s="2"/>
      <c r="SQ4" s="2"/>
      <c r="SR4" s="2"/>
      <c r="SS4" s="2"/>
      <c r="ST4" s="2"/>
      <c r="SU4" s="2"/>
      <c r="SV4" s="2"/>
      <c r="SW4" s="2"/>
      <c r="SX4" s="2"/>
      <c r="SY4" s="2"/>
      <c r="SZ4" s="2"/>
      <c r="TA4" s="2"/>
      <c r="TB4" s="2"/>
      <c r="TC4" s="2"/>
      <c r="TD4" s="2"/>
      <c r="TE4" s="2"/>
      <c r="TF4" s="2"/>
      <c r="TG4" s="2"/>
      <c r="TH4" s="2"/>
      <c r="TI4" s="2"/>
      <c r="TJ4" s="2"/>
      <c r="TK4" s="2"/>
      <c r="TL4" s="2"/>
      <c r="TM4" s="2"/>
      <c r="TN4" s="2"/>
      <c r="TO4" s="2"/>
      <c r="TP4" s="2"/>
      <c r="TQ4" s="2"/>
      <c r="TR4" s="2"/>
      <c r="TS4" s="2"/>
      <c r="TT4" s="2"/>
      <c r="TU4" s="2"/>
      <c r="TV4" s="2"/>
      <c r="TW4" s="2"/>
      <c r="TX4" s="2"/>
      <c r="TY4" s="2"/>
      <c r="TZ4" s="2"/>
      <c r="UA4" s="2"/>
      <c r="UB4" s="2"/>
      <c r="UC4" s="2"/>
      <c r="UD4" s="2"/>
      <c r="UE4" s="2"/>
      <c r="UF4" s="2"/>
      <c r="UG4" s="2"/>
      <c r="UH4" s="2"/>
      <c r="UI4" s="2"/>
      <c r="UJ4" s="2"/>
      <c r="UK4" s="2"/>
      <c r="UL4" s="2"/>
      <c r="UM4" s="2"/>
      <c r="UN4" s="2"/>
      <c r="UO4" s="2"/>
      <c r="UP4" s="2"/>
      <c r="UQ4" s="2"/>
      <c r="UR4" s="2"/>
      <c r="US4" s="2"/>
      <c r="UT4" s="2"/>
      <c r="UU4" s="2"/>
      <c r="UV4" s="2"/>
      <c r="UW4" s="2"/>
      <c r="UX4" s="2"/>
      <c r="UY4" s="2"/>
      <c r="UZ4" s="2"/>
      <c r="VA4" s="2"/>
      <c r="VB4" s="2"/>
      <c r="VC4" s="2"/>
      <c r="VD4" s="2"/>
      <c r="VE4" s="2"/>
      <c r="VF4" s="2"/>
      <c r="VG4" s="2"/>
      <c r="VH4" s="2"/>
      <c r="VI4" s="2"/>
      <c r="VJ4" s="2"/>
      <c r="VK4" s="2"/>
      <c r="VL4" s="2"/>
      <c r="VM4" s="2"/>
      <c r="VN4" s="2"/>
      <c r="VO4" s="2"/>
      <c r="VP4" s="2"/>
      <c r="VQ4" s="2"/>
      <c r="VR4" s="2"/>
      <c r="VS4" s="2"/>
      <c r="VT4" s="2"/>
      <c r="VU4" s="2"/>
      <c r="VV4" s="2"/>
      <c r="VW4" s="2"/>
      <c r="VX4" s="2"/>
      <c r="VY4" s="2"/>
      <c r="VZ4" s="2"/>
      <c r="WA4" s="2"/>
      <c r="WB4" s="2"/>
      <c r="WC4" s="2"/>
      <c r="WD4" s="2"/>
      <c r="WE4" s="2"/>
      <c r="WF4" s="2"/>
      <c r="WG4" s="2"/>
      <c r="WH4" s="2"/>
      <c r="WI4" s="2"/>
      <c r="WJ4" s="2"/>
      <c r="WK4" s="2"/>
      <c r="WL4" s="2"/>
      <c r="WM4" s="2"/>
      <c r="WN4" s="2"/>
      <c r="WO4" s="2"/>
      <c r="WP4" s="2"/>
      <c r="WQ4" s="2"/>
      <c r="WR4" s="2"/>
      <c r="WS4" s="2"/>
      <c r="WT4" s="2"/>
      <c r="WU4" s="2"/>
      <c r="WV4" s="2"/>
      <c r="WW4" s="2"/>
      <c r="WX4" s="2"/>
      <c r="WY4" s="2"/>
      <c r="WZ4" s="2"/>
      <c r="XA4" s="2"/>
      <c r="XB4" s="2"/>
      <c r="XC4" s="2"/>
      <c r="XD4" s="2"/>
      <c r="XE4" s="2"/>
      <c r="XF4" s="2"/>
      <c r="XG4" s="2"/>
      <c r="XH4" s="2"/>
      <c r="XI4" s="2"/>
      <c r="XJ4" s="2"/>
      <c r="XK4" s="2"/>
      <c r="XL4" s="2"/>
      <c r="XM4" s="2"/>
      <c r="XN4" s="2"/>
      <c r="XO4" s="2"/>
      <c r="XP4" s="2"/>
      <c r="XQ4" s="2"/>
      <c r="XR4" s="2"/>
      <c r="XS4" s="2"/>
      <c r="XT4" s="2"/>
      <c r="XU4" s="2"/>
      <c r="XV4" s="2"/>
      <c r="XW4" s="2"/>
      <c r="XX4" s="2"/>
      <c r="XY4" s="2"/>
      <c r="XZ4" s="2"/>
      <c r="YA4" s="2"/>
      <c r="YB4" s="2"/>
      <c r="YC4" s="2"/>
      <c r="YD4" s="2"/>
      <c r="YE4" s="2"/>
      <c r="YF4" s="2"/>
      <c r="YG4" s="2"/>
      <c r="YH4" s="2"/>
      <c r="YI4" s="2"/>
      <c r="YJ4" s="2"/>
      <c r="YK4" s="2"/>
      <c r="YL4" s="2"/>
      <c r="YM4" s="2"/>
      <c r="YN4" s="2"/>
      <c r="YO4" s="2"/>
      <c r="YP4" s="2"/>
      <c r="YQ4" s="2"/>
      <c r="YR4" s="2"/>
      <c r="YS4" s="2"/>
      <c r="YT4" s="2"/>
      <c r="YU4" s="2"/>
      <c r="YV4" s="2"/>
      <c r="YW4" s="2"/>
      <c r="YX4" s="2"/>
      <c r="YY4" s="2"/>
      <c r="YZ4" s="2"/>
      <c r="ZA4" s="2"/>
      <c r="ZB4" s="2"/>
      <c r="ZC4" s="2"/>
      <c r="ZD4" s="2"/>
      <c r="ZE4" s="2"/>
      <c r="ZF4" s="2"/>
      <c r="ZG4" s="2"/>
      <c r="ZH4" s="2"/>
      <c r="ZI4" s="2"/>
      <c r="ZJ4" s="2"/>
      <c r="ZK4" s="2"/>
      <c r="ZL4" s="2"/>
      <c r="ZM4" s="2"/>
      <c r="ZN4" s="2"/>
      <c r="ZO4" s="2"/>
      <c r="ZP4" s="2"/>
      <c r="ZQ4" s="2"/>
      <c r="ZR4" s="2"/>
      <c r="ZS4" s="2"/>
      <c r="ZT4" s="2"/>
      <c r="ZU4" s="2"/>
      <c r="ZV4" s="2"/>
      <c r="ZW4" s="2"/>
      <c r="ZX4" s="2"/>
      <c r="ZY4" s="2"/>
      <c r="ZZ4" s="2"/>
      <c r="AAA4" s="2"/>
      <c r="AAB4" s="2"/>
      <c r="AAC4" s="2"/>
      <c r="AAD4" s="2"/>
      <c r="AAE4" s="2"/>
      <c r="AAF4" s="2"/>
      <c r="AAG4" s="2"/>
      <c r="AAH4" s="2"/>
      <c r="AAI4" s="2"/>
      <c r="AAJ4" s="2"/>
      <c r="AAK4" s="2"/>
      <c r="AAL4" s="2"/>
      <c r="AAM4" s="2"/>
      <c r="AAN4" s="2"/>
      <c r="AAO4" s="2"/>
      <c r="AAP4" s="2"/>
      <c r="AAQ4" s="2"/>
      <c r="AAR4" s="2"/>
      <c r="AAS4" s="2"/>
      <c r="AAT4" s="2"/>
      <c r="AAU4" s="2"/>
      <c r="AAV4" s="2"/>
      <c r="AAW4" s="2"/>
      <c r="AAX4" s="2"/>
      <c r="AAY4" s="2"/>
      <c r="AAZ4" s="2"/>
      <c r="ABA4" s="2"/>
      <c r="ABB4" s="2"/>
      <c r="ABC4" s="2"/>
      <c r="ABD4" s="2"/>
      <c r="ABE4" s="2"/>
      <c r="ABF4" s="2"/>
      <c r="ABG4" s="2"/>
      <c r="ABH4" s="2"/>
      <c r="ABI4" s="2"/>
      <c r="ABJ4" s="2"/>
      <c r="ABK4" s="2"/>
      <c r="ABL4" s="2"/>
      <c r="ABM4" s="2"/>
      <c r="ABN4" s="2"/>
      <c r="ABO4" s="2"/>
      <c r="ABP4" s="2"/>
      <c r="ABQ4" s="2"/>
      <c r="ABR4" s="2"/>
      <c r="ABS4" s="2"/>
      <c r="ABT4" s="2"/>
      <c r="ABU4" s="2"/>
      <c r="ABV4" s="2"/>
      <c r="ABW4" s="2"/>
      <c r="ABX4" s="2"/>
      <c r="ABY4" s="2"/>
      <c r="ABZ4" s="2"/>
      <c r="ACA4" s="2"/>
      <c r="ACB4" s="2"/>
      <c r="ACC4" s="2"/>
      <c r="ACD4" s="2"/>
      <c r="ACE4" s="2"/>
      <c r="ACF4" s="2"/>
      <c r="ACG4" s="2"/>
      <c r="ACH4" s="2"/>
      <c r="ACI4" s="2"/>
      <c r="ACJ4" s="2"/>
      <c r="ACK4" s="2"/>
      <c r="ACL4" s="2"/>
      <c r="ACM4" s="2"/>
      <c r="ACN4" s="2"/>
      <c r="ACO4" s="2"/>
      <c r="ACP4" s="2"/>
      <c r="ACQ4" s="2"/>
      <c r="ACR4" s="2"/>
      <c r="ACS4" s="2"/>
      <c r="ACT4" s="2"/>
      <c r="ACU4" s="2"/>
      <c r="ACV4" s="2"/>
      <c r="ACW4" s="2"/>
      <c r="ACX4" s="2"/>
      <c r="ACY4" s="2"/>
      <c r="ACZ4" s="2"/>
      <c r="ADA4" s="2"/>
      <c r="ADB4" s="2"/>
      <c r="ADC4" s="2"/>
      <c r="ADD4" s="2"/>
      <c r="ADE4" s="2"/>
      <c r="ADF4" s="2"/>
      <c r="ADG4" s="2"/>
      <c r="ADH4" s="2"/>
      <c r="ADI4" s="2"/>
      <c r="ADJ4" s="2"/>
      <c r="ADK4" s="2"/>
      <c r="ADL4" s="2"/>
      <c r="ADM4" s="2"/>
      <c r="ADN4" s="2"/>
      <c r="ADO4" s="2"/>
      <c r="ADP4" s="2"/>
      <c r="ADQ4" s="2"/>
      <c r="ADR4" s="2"/>
      <c r="ADS4" s="2"/>
      <c r="ADT4" s="2"/>
      <c r="ADU4" s="2"/>
      <c r="ADV4" s="2"/>
      <c r="ADW4" s="2"/>
      <c r="ADX4" s="2"/>
      <c r="ADY4" s="2"/>
      <c r="ADZ4" s="2"/>
      <c r="AEA4" s="2"/>
      <c r="AEB4" s="2"/>
      <c r="AEC4" s="2"/>
      <c r="AED4" s="2"/>
      <c r="AEE4" s="2"/>
      <c r="AEF4" s="2"/>
      <c r="AEG4" s="2"/>
      <c r="AEH4" s="2"/>
      <c r="AEI4" s="2"/>
      <c r="AEJ4" s="2"/>
      <c r="AEK4" s="2"/>
      <c r="AEL4" s="2"/>
      <c r="AEM4" s="2"/>
      <c r="AEN4" s="2"/>
      <c r="AEO4" s="2"/>
      <c r="AEP4" s="2"/>
      <c r="AEQ4" s="2"/>
      <c r="AER4" s="2"/>
      <c r="AES4" s="2"/>
      <c r="AET4" s="2"/>
      <c r="AEU4" s="2"/>
      <c r="AEV4" s="2"/>
      <c r="AEW4" s="2"/>
      <c r="AEX4" s="2"/>
      <c r="AEY4" s="2"/>
      <c r="AEZ4" s="2"/>
      <c r="AFA4" s="2"/>
      <c r="AFB4" s="2"/>
      <c r="AFC4" s="2"/>
      <c r="AFD4" s="2"/>
      <c r="AFE4" s="2"/>
      <c r="AFF4" s="2"/>
      <c r="AFG4" s="2"/>
      <c r="AFH4" s="2"/>
      <c r="AFI4" s="2"/>
      <c r="AFJ4" s="2"/>
      <c r="AFK4" s="2"/>
      <c r="AFL4" s="2"/>
      <c r="AFM4" s="2"/>
      <c r="AFN4" s="2"/>
      <c r="AFO4" s="2"/>
      <c r="AFP4" s="2"/>
      <c r="AFQ4" s="2"/>
      <c r="AFR4" s="2"/>
      <c r="AFS4" s="2"/>
      <c r="AFT4" s="2"/>
      <c r="AFU4" s="2"/>
      <c r="AFV4" s="2"/>
      <c r="AFW4" s="2"/>
      <c r="AFX4" s="2"/>
      <c r="AFY4" s="2"/>
      <c r="AFZ4" s="2"/>
      <c r="AGA4" s="2"/>
      <c r="AGB4" s="2"/>
      <c r="AGC4" s="2"/>
      <c r="AGD4" s="2"/>
      <c r="AGE4" s="2"/>
      <c r="AGF4" s="2"/>
      <c r="AGG4" s="2"/>
      <c r="AGH4" s="2"/>
      <c r="AGI4" s="2"/>
      <c r="AGJ4" s="2"/>
      <c r="AGK4" s="2"/>
      <c r="AGL4" s="2"/>
      <c r="AGM4" s="2"/>
      <c r="AGN4" s="2"/>
      <c r="AGO4" s="2"/>
      <c r="AGP4" s="2"/>
      <c r="AGQ4" s="2"/>
      <c r="AGR4" s="2"/>
      <c r="AGS4" s="2"/>
      <c r="AGT4" s="2"/>
      <c r="AGU4" s="2"/>
      <c r="AGV4" s="2"/>
      <c r="AGW4" s="2"/>
      <c r="AGX4" s="2"/>
      <c r="AGY4" s="2"/>
      <c r="AGZ4" s="2"/>
      <c r="AHA4" s="2"/>
      <c r="AHB4" s="2"/>
      <c r="AHC4" s="2"/>
      <c r="AHD4" s="2"/>
      <c r="AHE4" s="2"/>
      <c r="AHF4" s="2"/>
      <c r="AHG4" s="2"/>
      <c r="AHH4" s="2"/>
      <c r="AHI4" s="2"/>
      <c r="AHJ4" s="2"/>
      <c r="AHK4" s="2"/>
      <c r="AHL4" s="2"/>
      <c r="AHM4" s="2"/>
      <c r="AHN4" s="2"/>
      <c r="AHO4" s="2"/>
      <c r="AHP4" s="2"/>
      <c r="AHQ4" s="2"/>
      <c r="AHR4" s="2"/>
      <c r="AHS4" s="2"/>
      <c r="AHT4" s="2"/>
      <c r="AHU4" s="2"/>
      <c r="AHV4" s="2"/>
      <c r="AHW4" s="2"/>
      <c r="AHX4" s="2"/>
      <c r="AHY4" s="2"/>
      <c r="AHZ4" s="2"/>
      <c r="AIA4" s="2"/>
      <c r="AIB4" s="2"/>
      <c r="AIC4" s="2"/>
      <c r="AID4" s="2"/>
      <c r="AIE4" s="2"/>
      <c r="AIF4" s="2"/>
      <c r="AIG4" s="2"/>
      <c r="AIH4" s="2"/>
      <c r="AII4" s="2"/>
      <c r="AIJ4" s="2"/>
      <c r="AIK4" s="2"/>
      <c r="AIL4" s="2"/>
      <c r="AIM4" s="2"/>
      <c r="AIN4" s="2"/>
      <c r="AIO4" s="2"/>
      <c r="AIP4" s="2"/>
      <c r="AIQ4" s="2"/>
      <c r="AIR4" s="2"/>
      <c r="AIS4" s="2"/>
      <c r="AIT4" s="2"/>
      <c r="AIU4" s="2"/>
      <c r="AIV4" s="2"/>
      <c r="AIW4" s="2"/>
      <c r="AIX4" s="2"/>
      <c r="AIY4" s="2"/>
      <c r="AIZ4" s="2"/>
      <c r="AJA4" s="2"/>
      <c r="AJB4" s="2"/>
      <c r="AJC4" s="2"/>
      <c r="AJD4" s="2"/>
      <c r="AJE4" s="2"/>
      <c r="AJF4" s="2"/>
      <c r="AJG4" s="2"/>
      <c r="AJH4" s="2"/>
      <c r="AJI4" s="2"/>
      <c r="AJJ4" s="2"/>
      <c r="AJK4" s="2"/>
      <c r="AJL4" s="2"/>
      <c r="AJM4" s="2"/>
      <c r="AJN4" s="2"/>
      <c r="AJO4" s="2"/>
      <c r="AJP4" s="2"/>
      <c r="AJQ4" s="2"/>
      <c r="AJR4" s="2"/>
      <c r="AJS4" s="2"/>
      <c r="AJT4" s="2"/>
      <c r="AJU4" s="2"/>
      <c r="AJV4" s="2"/>
      <c r="AJW4" s="2"/>
      <c r="AJX4" s="2"/>
      <c r="AJY4" s="2"/>
      <c r="AJZ4" s="2"/>
      <c r="AKA4" s="2"/>
      <c r="AKB4" s="2"/>
      <c r="AKC4" s="2"/>
      <c r="AKD4" s="2"/>
      <c r="AKE4" s="2"/>
      <c r="AKF4" s="2"/>
      <c r="AKG4" s="2"/>
      <c r="AKH4" s="2"/>
      <c r="AKI4" s="2"/>
      <c r="AKJ4" s="2"/>
      <c r="AKK4" s="2"/>
      <c r="AKL4" s="2"/>
      <c r="AKM4" s="2"/>
      <c r="AKN4" s="2"/>
      <c r="AKO4" s="2"/>
      <c r="AKP4" s="2"/>
      <c r="AKQ4" s="2"/>
      <c r="AKR4" s="2"/>
      <c r="AKS4" s="2"/>
      <c r="AKT4" s="2"/>
      <c r="AKU4" s="2"/>
      <c r="AKV4" s="2"/>
      <c r="AKW4" s="2"/>
      <c r="AKX4" s="2"/>
      <c r="AKY4" s="2"/>
      <c r="AKZ4" s="2"/>
      <c r="ALA4" s="2"/>
      <c r="ALB4" s="2"/>
      <c r="ALC4" s="2"/>
      <c r="ALD4" s="2"/>
      <c r="ALE4" s="2"/>
      <c r="ALF4" s="2"/>
      <c r="ALG4" s="2"/>
      <c r="ALH4" s="2"/>
      <c r="ALI4" s="2"/>
      <c r="ALJ4" s="2"/>
      <c r="ALK4" s="2"/>
      <c r="ALL4" s="2"/>
      <c r="ALM4" s="2"/>
      <c r="ALN4" s="2"/>
      <c r="ALO4" s="2"/>
      <c r="ALP4" s="2"/>
      <c r="ALQ4" s="2"/>
      <c r="ALR4" s="2"/>
      <c r="ALS4" s="2"/>
    </row>
    <row r="5" spans="1:1024" ht="14.1" customHeight="1" thickBot="1" x14ac:dyDescent="0.35">
      <c r="A5" s="338"/>
      <c r="B5" s="338"/>
      <c r="C5" s="339"/>
      <c r="D5" s="339"/>
      <c r="E5" s="339"/>
      <c r="F5" s="94">
        <v>1</v>
      </c>
      <c r="G5" s="340" t="s">
        <v>39</v>
      </c>
      <c r="H5" s="340"/>
      <c r="I5" s="340"/>
      <c r="J5" s="341">
        <v>1</v>
      </c>
      <c r="K5" s="341"/>
      <c r="L5" s="341"/>
      <c r="M5" s="341"/>
      <c r="N5" s="341"/>
      <c r="O5" s="341"/>
      <c r="P5" s="10" t="s">
        <v>40</v>
      </c>
      <c r="Q5" s="11"/>
      <c r="R5" s="337"/>
      <c r="S5" s="337"/>
      <c r="T5" s="12" t="s">
        <v>9</v>
      </c>
      <c r="ALP5" s="2"/>
      <c r="ALQ5" s="2"/>
      <c r="ALR5" s="2"/>
      <c r="ALS5" s="2"/>
    </row>
    <row r="6" spans="1:1024" ht="5.7" customHeight="1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1024" s="25" customFormat="1" ht="9.9" customHeight="1" x14ac:dyDescent="0.2">
      <c r="A7" s="13"/>
      <c r="B7" s="14" t="s">
        <v>10</v>
      </c>
      <c r="C7" s="15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7"/>
      <c r="P7" s="22" t="s">
        <v>16</v>
      </c>
      <c r="Q7" s="18" t="s">
        <v>17</v>
      </c>
      <c r="R7" s="14" t="s">
        <v>18</v>
      </c>
      <c r="S7" s="23"/>
      <c r="T7" s="24" t="s">
        <v>7</v>
      </c>
      <c r="ALT7" s="26"/>
      <c r="ALU7" s="26"/>
      <c r="ALV7" s="26"/>
      <c r="ALW7" s="26"/>
      <c r="ALX7" s="26"/>
      <c r="ALY7" s="26"/>
      <c r="ALZ7" s="26"/>
      <c r="AMA7" s="26"/>
      <c r="AMB7" s="26"/>
      <c r="AMC7" s="26"/>
      <c r="AMD7" s="26"/>
      <c r="AME7" s="26"/>
      <c r="AMF7" s="26"/>
      <c r="AMG7" s="26"/>
      <c r="AMH7" s="26"/>
      <c r="AMI7" s="26"/>
      <c r="AMJ7" s="26"/>
    </row>
    <row r="8" spans="1:1024" s="25" customFormat="1" ht="11.4" customHeight="1" x14ac:dyDescent="0.2">
      <c r="A8" s="27" t="s">
        <v>19</v>
      </c>
      <c r="B8" s="28"/>
      <c r="C8" s="29"/>
      <c r="D8" s="30"/>
      <c r="E8" s="31"/>
      <c r="F8" s="32"/>
      <c r="G8" s="33"/>
      <c r="H8" s="31"/>
      <c r="I8" s="34"/>
      <c r="J8" s="32"/>
      <c r="K8" s="35"/>
      <c r="L8" s="36"/>
      <c r="M8" s="37"/>
      <c r="N8" s="35"/>
      <c r="O8" s="33"/>
      <c r="P8" s="38"/>
      <c r="Q8" s="34"/>
      <c r="R8" s="32"/>
      <c r="S8" s="39">
        <v>5</v>
      </c>
      <c r="T8" s="40">
        <v>0</v>
      </c>
      <c r="ALT8" s="26"/>
      <c r="ALU8" s="26"/>
      <c r="ALV8" s="26"/>
      <c r="ALW8" s="26"/>
      <c r="ALX8" s="26"/>
      <c r="ALY8" s="26"/>
      <c r="ALZ8" s="26"/>
      <c r="AMA8" s="26"/>
      <c r="AMB8" s="26"/>
      <c r="AMC8" s="26"/>
      <c r="AMD8" s="26"/>
      <c r="AME8" s="26"/>
      <c r="AMF8" s="26"/>
      <c r="AMG8" s="26"/>
      <c r="AMH8" s="26"/>
      <c r="AMI8" s="26"/>
      <c r="AMJ8" s="26"/>
    </row>
    <row r="9" spans="1:1024" s="25" customFormat="1" ht="11.4" customHeight="1" x14ac:dyDescent="0.2">
      <c r="A9" s="41" t="s">
        <v>20</v>
      </c>
      <c r="B9" s="42"/>
      <c r="C9" s="43"/>
      <c r="D9" s="44"/>
      <c r="E9" s="45"/>
      <c r="F9" s="46"/>
      <c r="G9" s="47"/>
      <c r="H9" s="45"/>
      <c r="I9" s="48"/>
      <c r="J9" s="46"/>
      <c r="K9" s="49"/>
      <c r="L9" s="50"/>
      <c r="M9" s="51"/>
      <c r="N9" s="49"/>
      <c r="O9" s="47"/>
      <c r="P9" s="52"/>
      <c r="Q9" s="48"/>
      <c r="R9" s="46"/>
      <c r="S9" s="53"/>
      <c r="T9" s="54"/>
      <c r="ALT9" s="26"/>
      <c r="ALU9" s="26"/>
      <c r="ALV9" s="26"/>
      <c r="ALW9" s="26"/>
      <c r="ALX9" s="26"/>
      <c r="ALY9" s="26"/>
      <c r="ALZ9" s="26"/>
      <c r="AMA9" s="26"/>
      <c r="AMB9" s="26"/>
      <c r="AMC9" s="26"/>
      <c r="AMD9" s="26"/>
      <c r="AME9" s="26"/>
      <c r="AMF9" s="26"/>
      <c r="AMG9" s="26"/>
      <c r="AMH9" s="26"/>
      <c r="AMI9" s="26"/>
      <c r="AMJ9" s="26"/>
    </row>
    <row r="10" spans="1:1024" ht="5.7" customHeight="1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1024" s="57" customFormat="1" ht="9.9" customHeight="1" thickTop="1" x14ac:dyDescent="0.2">
      <c r="A11" s="311" t="s">
        <v>21</v>
      </c>
      <c r="B11" s="312"/>
      <c r="C11" s="312"/>
      <c r="D11" s="313" t="s">
        <v>22</v>
      </c>
      <c r="E11" s="313"/>
      <c r="F11" s="313"/>
      <c r="G11" s="313"/>
      <c r="H11" s="313"/>
      <c r="I11" s="313" t="s">
        <v>23</v>
      </c>
      <c r="J11" s="313"/>
      <c r="K11" s="313"/>
      <c r="L11" s="313"/>
      <c r="M11" s="313"/>
      <c r="N11" s="313"/>
      <c r="O11" s="313"/>
      <c r="P11" s="95" t="s">
        <v>24</v>
      </c>
      <c r="Q11" s="313" t="s">
        <v>25</v>
      </c>
      <c r="R11" s="313"/>
      <c r="S11" s="314" t="s">
        <v>26</v>
      </c>
      <c r="T11" s="315"/>
    </row>
    <row r="12" spans="1:1024" ht="14.1" customHeight="1" x14ac:dyDescent="0.25">
      <c r="A12" s="308"/>
      <c r="B12" s="309"/>
      <c r="C12" s="309"/>
      <c r="D12" s="295"/>
      <c r="E12" s="295"/>
      <c r="F12" s="295"/>
      <c r="G12" s="295"/>
      <c r="H12" s="295"/>
      <c r="I12" s="310">
        <f>SUM(P12+Q12+S12+T12)</f>
        <v>0</v>
      </c>
      <c r="J12" s="310"/>
      <c r="K12" s="310"/>
      <c r="L12" s="310"/>
      <c r="M12" s="310"/>
      <c r="N12" s="310"/>
      <c r="O12" s="310"/>
      <c r="P12" s="92"/>
      <c r="Q12" s="296"/>
      <c r="R12" s="296"/>
      <c r="S12" s="297">
        <v>0</v>
      </c>
      <c r="T12" s="298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2"/>
      <c r="SN12" s="2"/>
      <c r="SO12" s="2"/>
      <c r="SP12" s="2"/>
      <c r="SQ12" s="2"/>
      <c r="SR12" s="2"/>
      <c r="SS12" s="2"/>
      <c r="ST12" s="2"/>
      <c r="SU12" s="2"/>
      <c r="SV12" s="2"/>
      <c r="SW12" s="2"/>
      <c r="SX12" s="2"/>
      <c r="SY12" s="2"/>
      <c r="SZ12" s="2"/>
      <c r="TA12" s="2"/>
      <c r="TB12" s="2"/>
      <c r="TC12" s="2"/>
      <c r="TD12" s="2"/>
      <c r="TE12" s="2"/>
      <c r="TF12" s="2"/>
      <c r="TG12" s="2"/>
      <c r="TH12" s="2"/>
      <c r="TI12" s="2"/>
      <c r="TJ12" s="2"/>
      <c r="TK12" s="2"/>
      <c r="TL12" s="2"/>
      <c r="TM12" s="2"/>
      <c r="TN12" s="2"/>
      <c r="TO12" s="2"/>
      <c r="TP12" s="2"/>
      <c r="TQ12" s="2"/>
      <c r="TR12" s="2"/>
      <c r="TS12" s="2"/>
      <c r="TT12" s="2"/>
      <c r="TU12" s="2"/>
      <c r="TV12" s="2"/>
      <c r="TW12" s="2"/>
      <c r="TX12" s="2"/>
      <c r="TY12" s="2"/>
      <c r="TZ12" s="2"/>
      <c r="UA12" s="2"/>
      <c r="UB12" s="2"/>
      <c r="UC12" s="2"/>
      <c r="UD12" s="2"/>
      <c r="UE12" s="2"/>
      <c r="UF12" s="2"/>
      <c r="UG12" s="2"/>
      <c r="UH12" s="2"/>
      <c r="UI12" s="2"/>
      <c r="UJ12" s="2"/>
      <c r="UK12" s="2"/>
      <c r="UL12" s="2"/>
      <c r="UM12" s="2"/>
      <c r="UN12" s="2"/>
      <c r="UO12" s="2"/>
      <c r="UP12" s="2"/>
      <c r="UQ12" s="2"/>
      <c r="UR12" s="2"/>
      <c r="US12" s="2"/>
      <c r="UT12" s="2"/>
      <c r="UU12" s="2"/>
      <c r="UV12" s="2"/>
      <c r="UW12" s="2"/>
      <c r="UX12" s="2"/>
      <c r="UY12" s="2"/>
      <c r="UZ12" s="2"/>
      <c r="VA12" s="2"/>
      <c r="VB12" s="2"/>
      <c r="VC12" s="2"/>
      <c r="VD12" s="2"/>
      <c r="VE12" s="2"/>
      <c r="VF12" s="2"/>
      <c r="VG12" s="2"/>
      <c r="VH12" s="2"/>
      <c r="VI12" s="2"/>
      <c r="VJ12" s="2"/>
      <c r="VK12" s="2"/>
      <c r="VL12" s="2"/>
      <c r="VM12" s="2"/>
      <c r="VN12" s="2"/>
      <c r="VO12" s="2"/>
      <c r="VP12" s="2"/>
      <c r="VQ12" s="2"/>
      <c r="VR12" s="2"/>
      <c r="VS12" s="2"/>
      <c r="VT12" s="2"/>
      <c r="VU12" s="2"/>
      <c r="VV12" s="2"/>
      <c r="VW12" s="2"/>
      <c r="VX12" s="2"/>
      <c r="VY12" s="2"/>
      <c r="VZ12" s="2"/>
      <c r="WA12" s="2"/>
      <c r="WB12" s="2"/>
      <c r="WC12" s="2"/>
      <c r="WD12" s="2"/>
      <c r="WE12" s="2"/>
      <c r="WF12" s="2"/>
      <c r="WG12" s="2"/>
      <c r="WH12" s="2"/>
      <c r="WI12" s="2"/>
      <c r="WJ12" s="2"/>
      <c r="WK12" s="2"/>
      <c r="WL12" s="2"/>
      <c r="WM12" s="2"/>
      <c r="WN12" s="2"/>
      <c r="WO12" s="2"/>
      <c r="WP12" s="2"/>
      <c r="WQ12" s="2"/>
      <c r="WR12" s="2"/>
      <c r="WS12" s="2"/>
      <c r="WT12" s="2"/>
      <c r="WU12" s="2"/>
      <c r="WV12" s="2"/>
      <c r="WW12" s="2"/>
      <c r="WX12" s="2"/>
      <c r="WY12" s="2"/>
      <c r="WZ12" s="2"/>
      <c r="XA12" s="2"/>
      <c r="XB12" s="2"/>
      <c r="XC12" s="2"/>
      <c r="XD12" s="2"/>
      <c r="XE12" s="2"/>
      <c r="XF12" s="2"/>
      <c r="XG12" s="2"/>
      <c r="XH12" s="2"/>
      <c r="XI12" s="2"/>
      <c r="XJ12" s="2"/>
      <c r="XK12" s="2"/>
      <c r="XL12" s="2"/>
      <c r="XM12" s="2"/>
      <c r="XN12" s="2"/>
      <c r="XO12" s="2"/>
      <c r="XP12" s="2"/>
      <c r="XQ12" s="2"/>
      <c r="XR12" s="2"/>
      <c r="XS12" s="2"/>
      <c r="XT12" s="2"/>
      <c r="XU12" s="2"/>
      <c r="XV12" s="2"/>
      <c r="XW12" s="2"/>
      <c r="XX12" s="2"/>
      <c r="XY12" s="2"/>
      <c r="XZ12" s="2"/>
      <c r="YA12" s="2"/>
      <c r="YB12" s="2"/>
      <c r="YC12" s="2"/>
      <c r="YD12" s="2"/>
      <c r="YE12" s="2"/>
      <c r="YF12" s="2"/>
      <c r="YG12" s="2"/>
      <c r="YH12" s="2"/>
      <c r="YI12" s="2"/>
      <c r="YJ12" s="2"/>
      <c r="YK12" s="2"/>
      <c r="YL12" s="2"/>
      <c r="YM12" s="2"/>
      <c r="YN12" s="2"/>
      <c r="YO12" s="2"/>
      <c r="YP12" s="2"/>
      <c r="YQ12" s="2"/>
      <c r="YR12" s="2"/>
      <c r="YS12" s="2"/>
      <c r="YT12" s="2"/>
      <c r="YU12" s="2"/>
      <c r="YV12" s="2"/>
      <c r="YW12" s="2"/>
      <c r="YX12" s="2"/>
      <c r="YY12" s="2"/>
      <c r="YZ12" s="2"/>
      <c r="ZA12" s="2"/>
      <c r="ZB12" s="2"/>
      <c r="ZC12" s="2"/>
      <c r="ZD12" s="2"/>
      <c r="ZE12" s="2"/>
      <c r="ZF12" s="2"/>
      <c r="ZG12" s="2"/>
      <c r="ZH12" s="2"/>
      <c r="ZI12" s="2"/>
      <c r="ZJ12" s="2"/>
      <c r="ZK12" s="2"/>
      <c r="ZL12" s="2"/>
      <c r="ZM12" s="2"/>
      <c r="ZN12" s="2"/>
      <c r="ZO12" s="2"/>
      <c r="ZP12" s="2"/>
      <c r="ZQ12" s="2"/>
      <c r="ZR12" s="2"/>
      <c r="ZS12" s="2"/>
      <c r="ZT12" s="2"/>
      <c r="ZU12" s="2"/>
      <c r="ZV12" s="2"/>
      <c r="ZW12" s="2"/>
      <c r="ZX12" s="2"/>
      <c r="ZY12" s="2"/>
      <c r="ZZ12" s="2"/>
      <c r="AAA12" s="2"/>
      <c r="AAB12" s="2"/>
      <c r="AAC12" s="2"/>
      <c r="AAD12" s="2"/>
      <c r="AAE12" s="2"/>
      <c r="AAF12" s="2"/>
      <c r="AAG12" s="2"/>
      <c r="AAH12" s="2"/>
      <c r="AAI12" s="2"/>
      <c r="AAJ12" s="2"/>
      <c r="AAK12" s="2"/>
      <c r="AAL12" s="2"/>
      <c r="AAM12" s="2"/>
      <c r="AAN12" s="2"/>
      <c r="AAO12" s="2"/>
      <c r="AAP12" s="2"/>
      <c r="AAQ12" s="2"/>
      <c r="AAR12" s="2"/>
      <c r="AAS12" s="2"/>
      <c r="AAT12" s="2"/>
      <c r="AAU12" s="2"/>
      <c r="AAV12" s="2"/>
      <c r="AAW12" s="2"/>
      <c r="AAX12" s="2"/>
      <c r="AAY12" s="2"/>
      <c r="AAZ12" s="2"/>
      <c r="ABA12" s="2"/>
      <c r="ABB12" s="2"/>
      <c r="ABC12" s="2"/>
      <c r="ABD12" s="2"/>
      <c r="ABE12" s="2"/>
      <c r="ABF12" s="2"/>
      <c r="ABG12" s="2"/>
      <c r="ABH12" s="2"/>
      <c r="ABI12" s="2"/>
      <c r="ABJ12" s="2"/>
      <c r="ABK12" s="2"/>
      <c r="ABL12" s="2"/>
      <c r="ABM12" s="2"/>
      <c r="ABN12" s="2"/>
      <c r="ABO12" s="2"/>
      <c r="ABP12" s="2"/>
      <c r="ABQ12" s="2"/>
      <c r="ABR12" s="2"/>
      <c r="ABS12" s="2"/>
      <c r="ABT12" s="2"/>
      <c r="ABU12" s="2"/>
      <c r="ABV12" s="2"/>
      <c r="ABW12" s="2"/>
      <c r="ABX12" s="2"/>
      <c r="ABY12" s="2"/>
      <c r="ABZ12" s="2"/>
      <c r="ACA12" s="2"/>
      <c r="ACB12" s="2"/>
      <c r="ACC12" s="2"/>
      <c r="ACD12" s="2"/>
      <c r="ACE12" s="2"/>
      <c r="ACF12" s="2"/>
      <c r="ACG12" s="2"/>
      <c r="ACH12" s="2"/>
      <c r="ACI12" s="2"/>
      <c r="ACJ12" s="2"/>
      <c r="ACK12" s="2"/>
      <c r="ACL12" s="2"/>
      <c r="ACM12" s="2"/>
      <c r="ACN12" s="2"/>
      <c r="ACO12" s="2"/>
      <c r="ACP12" s="2"/>
      <c r="ACQ12" s="2"/>
      <c r="ACR12" s="2"/>
      <c r="ACS12" s="2"/>
      <c r="ACT12" s="2"/>
      <c r="ACU12" s="2"/>
      <c r="ACV12" s="2"/>
      <c r="ACW12" s="2"/>
      <c r="ACX12" s="2"/>
      <c r="ACY12" s="2"/>
      <c r="ACZ12" s="2"/>
      <c r="ADA12" s="2"/>
      <c r="ADB12" s="2"/>
      <c r="ADC12" s="2"/>
      <c r="ADD12" s="2"/>
      <c r="ADE12" s="2"/>
      <c r="ADF12" s="2"/>
      <c r="ADG12" s="2"/>
      <c r="ADH12" s="2"/>
      <c r="ADI12" s="2"/>
      <c r="ADJ12" s="2"/>
      <c r="ADK12" s="2"/>
      <c r="ADL12" s="2"/>
      <c r="ADM12" s="2"/>
      <c r="ADN12" s="2"/>
      <c r="ADO12" s="2"/>
      <c r="ADP12" s="2"/>
      <c r="ADQ12" s="2"/>
      <c r="ADR12" s="2"/>
      <c r="ADS12" s="2"/>
      <c r="ADT12" s="2"/>
      <c r="ADU12" s="2"/>
      <c r="ADV12" s="2"/>
      <c r="ADW12" s="2"/>
      <c r="ADX12" s="2"/>
      <c r="ADY12" s="2"/>
      <c r="ADZ12" s="2"/>
      <c r="AEA12" s="2"/>
      <c r="AEB12" s="2"/>
      <c r="AEC12" s="2"/>
      <c r="AED12" s="2"/>
      <c r="AEE12" s="2"/>
      <c r="AEF12" s="2"/>
      <c r="AEG12" s="2"/>
      <c r="AEH12" s="2"/>
      <c r="AEI12" s="2"/>
      <c r="AEJ12" s="2"/>
      <c r="AEK12" s="2"/>
      <c r="AEL12" s="2"/>
      <c r="AEM12" s="2"/>
      <c r="AEN12" s="2"/>
      <c r="AEO12" s="2"/>
      <c r="AEP12" s="2"/>
      <c r="AEQ12" s="2"/>
      <c r="AER12" s="2"/>
      <c r="AES12" s="2"/>
      <c r="AET12" s="2"/>
      <c r="AEU12" s="2"/>
      <c r="AEV12" s="2"/>
      <c r="AEW12" s="2"/>
      <c r="AEX12" s="2"/>
      <c r="AEY12" s="2"/>
      <c r="AEZ12" s="2"/>
      <c r="AFA12" s="2"/>
      <c r="AFB12" s="2"/>
      <c r="AFC12" s="2"/>
      <c r="AFD12" s="2"/>
      <c r="AFE12" s="2"/>
      <c r="AFF12" s="2"/>
      <c r="AFG12" s="2"/>
      <c r="AFH12" s="2"/>
      <c r="AFI12" s="2"/>
      <c r="AFJ12" s="2"/>
      <c r="AFK12" s="2"/>
      <c r="AFL12" s="2"/>
      <c r="AFM12" s="2"/>
      <c r="AFN12" s="2"/>
      <c r="AFO12" s="2"/>
      <c r="AFP12" s="2"/>
      <c r="AFQ12" s="2"/>
      <c r="AFR12" s="2"/>
      <c r="AFS12" s="2"/>
      <c r="AFT12" s="2"/>
      <c r="AFU12" s="2"/>
      <c r="AFV12" s="2"/>
      <c r="AFW12" s="2"/>
      <c r="AFX12" s="2"/>
      <c r="AFY12" s="2"/>
      <c r="AFZ12" s="2"/>
      <c r="AGA12" s="2"/>
      <c r="AGB12" s="2"/>
      <c r="AGC12" s="2"/>
      <c r="AGD12" s="2"/>
      <c r="AGE12" s="2"/>
      <c r="AGF12" s="2"/>
      <c r="AGG12" s="2"/>
      <c r="AGH12" s="2"/>
      <c r="AGI12" s="2"/>
      <c r="AGJ12" s="2"/>
      <c r="AGK12" s="2"/>
      <c r="AGL12" s="2"/>
      <c r="AGM12" s="2"/>
      <c r="AGN12" s="2"/>
      <c r="AGO12" s="2"/>
      <c r="AGP12" s="2"/>
      <c r="AGQ12" s="2"/>
      <c r="AGR12" s="2"/>
      <c r="AGS12" s="2"/>
      <c r="AGT12" s="2"/>
      <c r="AGU12" s="2"/>
      <c r="AGV12" s="2"/>
      <c r="AGW12" s="2"/>
      <c r="AGX12" s="2"/>
      <c r="AGY12" s="2"/>
      <c r="AGZ12" s="2"/>
      <c r="AHA12" s="2"/>
      <c r="AHB12" s="2"/>
      <c r="AHC12" s="2"/>
      <c r="AHD12" s="2"/>
      <c r="AHE12" s="2"/>
      <c r="AHF12" s="2"/>
      <c r="AHG12" s="2"/>
      <c r="AHH12" s="2"/>
      <c r="AHI12" s="2"/>
      <c r="AHJ12" s="2"/>
      <c r="AHK12" s="2"/>
      <c r="AHL12" s="2"/>
      <c r="AHM12" s="2"/>
      <c r="AHN12" s="2"/>
      <c r="AHO12" s="2"/>
      <c r="AHP12" s="2"/>
      <c r="AHQ12" s="2"/>
      <c r="AHR12" s="2"/>
      <c r="AHS12" s="2"/>
      <c r="AHT12" s="2"/>
      <c r="AHU12" s="2"/>
      <c r="AHV12" s="2"/>
      <c r="AHW12" s="2"/>
      <c r="AHX12" s="2"/>
      <c r="AHY12" s="2"/>
      <c r="AHZ12" s="2"/>
      <c r="AIA12" s="2"/>
      <c r="AIB12" s="2"/>
      <c r="AIC12" s="2"/>
      <c r="AID12" s="2"/>
      <c r="AIE12" s="2"/>
      <c r="AIF12" s="2"/>
      <c r="AIG12" s="2"/>
      <c r="AIH12" s="2"/>
      <c r="AII12" s="2"/>
      <c r="AIJ12" s="2"/>
      <c r="AIK12" s="2"/>
      <c r="AIL12" s="2"/>
      <c r="AIM12" s="2"/>
      <c r="AIN12" s="2"/>
      <c r="AIO12" s="2"/>
      <c r="AIP12" s="2"/>
      <c r="AIQ12" s="2"/>
      <c r="AIR12" s="2"/>
      <c r="AIS12" s="2"/>
      <c r="AIT12" s="2"/>
      <c r="AIU12" s="2"/>
      <c r="AIV12" s="2"/>
      <c r="AIW12" s="2"/>
      <c r="AIX12" s="2"/>
      <c r="AIY12" s="2"/>
      <c r="AIZ12" s="2"/>
      <c r="AJA12" s="2"/>
      <c r="AJB12" s="2"/>
      <c r="AJC12" s="2"/>
      <c r="AJD12" s="2"/>
      <c r="AJE12" s="2"/>
      <c r="AJF12" s="2"/>
      <c r="AJG12" s="2"/>
      <c r="AJH12" s="2"/>
      <c r="AJI12" s="2"/>
      <c r="AJJ12" s="2"/>
      <c r="AJK12" s="2"/>
      <c r="AJL12" s="2"/>
      <c r="AJM12" s="2"/>
      <c r="AJN12" s="2"/>
      <c r="AJO12" s="2"/>
      <c r="AJP12" s="2"/>
      <c r="AJQ12" s="2"/>
      <c r="AJR12" s="2"/>
      <c r="AJS12" s="2"/>
      <c r="AJT12" s="2"/>
      <c r="AJU12" s="2"/>
      <c r="AJV12" s="2"/>
      <c r="AJW12" s="2"/>
      <c r="AJX12" s="2"/>
      <c r="AJY12" s="2"/>
      <c r="AJZ12" s="2"/>
      <c r="AKA12" s="2"/>
      <c r="AKB12" s="2"/>
      <c r="AKC12" s="2"/>
      <c r="AKD12" s="2"/>
      <c r="AKE12" s="2"/>
      <c r="AKF12" s="2"/>
      <c r="AKG12" s="2"/>
      <c r="AKH12" s="2"/>
      <c r="AKI12" s="2"/>
      <c r="AKJ12" s="2"/>
      <c r="AKK12" s="2"/>
      <c r="AKL12" s="2"/>
      <c r="AKM12" s="2"/>
      <c r="AKN12" s="2"/>
      <c r="AKO12" s="2"/>
      <c r="AKP12" s="2"/>
      <c r="AKQ12" s="2"/>
      <c r="AKR12" s="2"/>
      <c r="AKS12" s="2"/>
      <c r="AKT12" s="2"/>
      <c r="AKU12" s="2"/>
      <c r="AKV12" s="2"/>
      <c r="AKW12" s="2"/>
      <c r="AKX12" s="2"/>
      <c r="AKY12" s="2"/>
      <c r="AKZ12" s="2"/>
      <c r="ALA12" s="2"/>
      <c r="ALB12" s="2"/>
      <c r="ALC12" s="2"/>
      <c r="ALD12" s="2"/>
      <c r="ALE12" s="2"/>
      <c r="ALF12" s="2"/>
      <c r="ALG12" s="2"/>
      <c r="ALH12" s="2"/>
      <c r="ALI12" s="2"/>
      <c r="ALJ12" s="2"/>
      <c r="ALK12" s="2"/>
      <c r="ALL12" s="2"/>
      <c r="ALM12" s="2"/>
      <c r="ALN12" s="2"/>
      <c r="ALO12" s="2"/>
      <c r="ALP12" s="2"/>
      <c r="ALQ12" s="2"/>
      <c r="ALR12" s="2"/>
      <c r="ALS12" s="2"/>
    </row>
    <row r="13" spans="1:1024" s="25" customFormat="1" ht="9.9" customHeight="1" x14ac:dyDescent="0.2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1"/>
      <c r="P13" s="66" t="s">
        <v>16</v>
      </c>
      <c r="Q13" s="62" t="s">
        <v>17</v>
      </c>
      <c r="R13" s="58" t="s">
        <v>18</v>
      </c>
      <c r="S13" s="67"/>
      <c r="T13" s="97" t="s">
        <v>7</v>
      </c>
      <c r="ALT13" s="57"/>
      <c r="ALU13" s="57"/>
      <c r="ALV13" s="57"/>
      <c r="ALW13" s="57"/>
      <c r="ALX13" s="57"/>
      <c r="ALY13" s="57"/>
      <c r="ALZ13" s="57"/>
      <c r="AMA13" s="57"/>
      <c r="AMB13" s="57"/>
      <c r="AMC13" s="57"/>
      <c r="AMD13" s="57"/>
      <c r="AME13" s="57"/>
      <c r="AMF13" s="57"/>
      <c r="AMG13" s="57"/>
      <c r="AMH13" s="57"/>
      <c r="AMI13" s="57"/>
      <c r="AMJ13" s="57"/>
    </row>
    <row r="14" spans="1:1024" s="25" customFormat="1" ht="11.4" customHeight="1" x14ac:dyDescent="0.2">
      <c r="A14" s="98" t="s">
        <v>27</v>
      </c>
      <c r="B14" s="68"/>
      <c r="C14" s="69"/>
      <c r="D14" s="70"/>
      <c r="E14" s="71"/>
      <c r="F14" s="72"/>
      <c r="G14" s="73"/>
      <c r="H14" s="71"/>
      <c r="I14" s="74"/>
      <c r="J14" s="72"/>
      <c r="K14" s="75"/>
      <c r="L14" s="76"/>
      <c r="M14" s="77"/>
      <c r="N14" s="75"/>
      <c r="O14" s="73"/>
      <c r="P14" s="78"/>
      <c r="Q14" s="74"/>
      <c r="R14" s="72"/>
      <c r="S14" s="79">
        <v>5</v>
      </c>
      <c r="T14" s="99">
        <v>0</v>
      </c>
      <c r="ALT14" s="57"/>
      <c r="ALU14" s="57"/>
      <c r="ALV14" s="57"/>
      <c r="ALW14" s="57"/>
      <c r="ALX14" s="57"/>
      <c r="ALY14" s="57"/>
      <c r="ALZ14" s="57"/>
      <c r="AMA14" s="57"/>
      <c r="AMB14" s="57"/>
      <c r="AMC14" s="57"/>
      <c r="AMD14" s="57"/>
      <c r="AME14" s="57"/>
      <c r="AMF14" s="57"/>
      <c r="AMG14" s="57"/>
      <c r="AMH14" s="57"/>
      <c r="AMI14" s="57"/>
      <c r="AMJ14" s="57"/>
    </row>
    <row r="15" spans="1:1024" s="25" customFormat="1" ht="11.4" customHeight="1" x14ac:dyDescent="0.2">
      <c r="A15" s="98" t="s">
        <v>37</v>
      </c>
      <c r="B15" s="68"/>
      <c r="C15" s="69"/>
      <c r="D15" s="70"/>
      <c r="E15" s="71"/>
      <c r="F15" s="72"/>
      <c r="G15" s="73"/>
      <c r="H15" s="71"/>
      <c r="I15" s="74"/>
      <c r="J15" s="72"/>
      <c r="K15" s="75"/>
      <c r="L15" s="76"/>
      <c r="M15" s="77"/>
      <c r="N15" s="75"/>
      <c r="O15" s="73"/>
      <c r="P15" s="78"/>
      <c r="Q15" s="74"/>
      <c r="R15" s="72"/>
      <c r="S15" s="79">
        <v>5</v>
      </c>
      <c r="T15" s="99"/>
      <c r="ALT15" s="57"/>
      <c r="ALU15" s="57"/>
      <c r="ALV15" s="57"/>
      <c r="ALW15" s="57"/>
      <c r="ALX15" s="57"/>
      <c r="ALY15" s="57"/>
      <c r="ALZ15" s="57"/>
      <c r="AMA15" s="57"/>
      <c r="AMB15" s="57"/>
      <c r="AMC15" s="57"/>
      <c r="AMD15" s="57"/>
      <c r="AME15" s="57"/>
      <c r="AMF15" s="57"/>
      <c r="AMG15" s="57"/>
      <c r="AMH15" s="57"/>
      <c r="AMI15" s="57"/>
      <c r="AMJ15" s="57"/>
    </row>
    <row r="16" spans="1:1024" s="25" customFormat="1" ht="11.4" customHeight="1" x14ac:dyDescent="0.2">
      <c r="A16" s="98" t="s">
        <v>29</v>
      </c>
      <c r="B16" s="68"/>
      <c r="C16" s="69"/>
      <c r="D16" s="70"/>
      <c r="E16" s="71"/>
      <c r="F16" s="72"/>
      <c r="G16" s="73"/>
      <c r="H16" s="71"/>
      <c r="I16" s="74"/>
      <c r="J16" s="72"/>
      <c r="K16" s="75"/>
      <c r="L16" s="76"/>
      <c r="M16" s="77"/>
      <c r="N16" s="75"/>
      <c r="O16" s="73"/>
      <c r="P16" s="78"/>
      <c r="Q16" s="74"/>
      <c r="R16" s="72"/>
      <c r="S16" s="79">
        <v>5</v>
      </c>
      <c r="T16" s="99">
        <v>0</v>
      </c>
      <c r="ALT16" s="57"/>
      <c r="ALU16" s="57"/>
      <c r="ALV16" s="57"/>
      <c r="ALW16" s="57"/>
      <c r="ALX16" s="57"/>
      <c r="ALY16" s="57"/>
      <c r="ALZ16" s="57"/>
      <c r="AMA16" s="57"/>
      <c r="AMB16" s="57"/>
      <c r="AMC16" s="57"/>
      <c r="AMD16" s="57"/>
      <c r="AME16" s="57"/>
      <c r="AMF16" s="57"/>
      <c r="AMG16" s="57"/>
      <c r="AMH16" s="57"/>
      <c r="AMI16" s="57"/>
      <c r="AMJ16" s="57"/>
    </row>
    <row r="17" spans="1:1024" s="25" customFormat="1" ht="11.4" customHeight="1" x14ac:dyDescent="0.2">
      <c r="A17" s="98" t="s">
        <v>30</v>
      </c>
      <c r="B17" s="68"/>
      <c r="C17" s="69"/>
      <c r="D17" s="70"/>
      <c r="E17" s="71"/>
      <c r="F17" s="72"/>
      <c r="G17" s="73"/>
      <c r="H17" s="71"/>
      <c r="I17" s="74"/>
      <c r="J17" s="72"/>
      <c r="K17" s="75"/>
      <c r="L17" s="76"/>
      <c r="M17" s="77"/>
      <c r="N17" s="75"/>
      <c r="O17" s="73"/>
      <c r="P17" s="78"/>
      <c r="Q17" s="74"/>
      <c r="R17" s="72"/>
      <c r="S17" s="79">
        <v>5</v>
      </c>
      <c r="T17" s="99">
        <v>0</v>
      </c>
      <c r="ALT17" s="57"/>
      <c r="ALU17" s="57"/>
      <c r="ALV17" s="57"/>
      <c r="ALW17" s="57"/>
      <c r="ALX17" s="57"/>
      <c r="ALY17" s="57"/>
      <c r="ALZ17" s="57"/>
      <c r="AMA17" s="57"/>
      <c r="AMB17" s="57"/>
      <c r="AMC17" s="57"/>
      <c r="AMD17" s="57"/>
      <c r="AME17" s="57"/>
      <c r="AMF17" s="57"/>
      <c r="AMG17" s="57"/>
      <c r="AMH17" s="57"/>
      <c r="AMI17" s="57"/>
      <c r="AMJ17" s="57"/>
    </row>
    <row r="18" spans="1:1024" s="25" customFormat="1" ht="11.4" customHeight="1" x14ac:dyDescent="0.2">
      <c r="A18" s="98" t="s">
        <v>31</v>
      </c>
      <c r="B18" s="68"/>
      <c r="C18" s="69"/>
      <c r="D18" s="70"/>
      <c r="E18" s="71"/>
      <c r="F18" s="72"/>
      <c r="G18" s="73"/>
      <c r="H18" s="71"/>
      <c r="I18" s="74"/>
      <c r="J18" s="72"/>
      <c r="K18" s="75"/>
      <c r="L18" s="76"/>
      <c r="M18" s="77"/>
      <c r="N18" s="75"/>
      <c r="O18" s="73"/>
      <c r="P18" s="78"/>
      <c r="Q18" s="74"/>
      <c r="R18" s="72"/>
      <c r="S18" s="79">
        <v>5</v>
      </c>
      <c r="T18" s="99">
        <v>0</v>
      </c>
      <c r="ALT18" s="57"/>
      <c r="ALU18" s="57"/>
      <c r="ALV18" s="57"/>
      <c r="ALW18" s="57"/>
      <c r="ALX18" s="57"/>
      <c r="ALY18" s="57"/>
      <c r="ALZ18" s="57"/>
      <c r="AMA18" s="57"/>
      <c r="AMB18" s="57"/>
      <c r="AMC18" s="57"/>
      <c r="AMD18" s="57"/>
      <c r="AME18" s="57"/>
      <c r="AMF18" s="57"/>
      <c r="AMG18" s="57"/>
      <c r="AMH18" s="57"/>
      <c r="AMI18" s="57"/>
      <c r="AMJ18" s="57"/>
    </row>
    <row r="19" spans="1:1024" s="25" customFormat="1" ht="11.4" customHeight="1" x14ac:dyDescent="0.2">
      <c r="A19" s="98" t="s">
        <v>32</v>
      </c>
      <c r="B19" s="68"/>
      <c r="C19" s="69"/>
      <c r="D19" s="70"/>
      <c r="E19" s="71"/>
      <c r="F19" s="72"/>
      <c r="G19" s="73"/>
      <c r="H19" s="71"/>
      <c r="I19" s="74"/>
      <c r="J19" s="72"/>
      <c r="K19" s="75"/>
      <c r="L19" s="76"/>
      <c r="M19" s="77"/>
      <c r="N19" s="75"/>
      <c r="O19" s="73"/>
      <c r="P19" s="78"/>
      <c r="Q19" s="74"/>
      <c r="R19" s="72"/>
      <c r="S19" s="79">
        <v>5</v>
      </c>
      <c r="T19" s="99">
        <v>0</v>
      </c>
      <c r="ALT19" s="57"/>
      <c r="ALU19" s="57"/>
      <c r="ALV19" s="57"/>
      <c r="ALW19" s="57"/>
      <c r="ALX19" s="57"/>
      <c r="ALY19" s="57"/>
      <c r="ALZ19" s="57"/>
      <c r="AMA19" s="57"/>
      <c r="AMB19" s="57"/>
      <c r="AMC19" s="57"/>
      <c r="AMD19" s="57"/>
      <c r="AME19" s="57"/>
      <c r="AMF19" s="57"/>
      <c r="AMG19" s="57"/>
      <c r="AMH19" s="57"/>
      <c r="AMI19" s="57"/>
      <c r="AMJ19" s="57"/>
    </row>
    <row r="20" spans="1:1024" s="25" customFormat="1" ht="11.4" customHeight="1" x14ac:dyDescent="0.2">
      <c r="A20" s="98" t="s">
        <v>33</v>
      </c>
      <c r="B20" s="68"/>
      <c r="C20" s="69"/>
      <c r="D20" s="70"/>
      <c r="E20" s="71"/>
      <c r="F20" s="72"/>
      <c r="G20" s="73"/>
      <c r="H20" s="71"/>
      <c r="I20" s="74"/>
      <c r="J20" s="72"/>
      <c r="K20" s="75"/>
      <c r="L20" s="76"/>
      <c r="M20" s="77"/>
      <c r="N20" s="75"/>
      <c r="O20" s="73"/>
      <c r="P20" s="78"/>
      <c r="Q20" s="74"/>
      <c r="R20" s="72"/>
      <c r="S20" s="79">
        <v>5</v>
      </c>
      <c r="T20" s="99">
        <v>0</v>
      </c>
      <c r="ALT20" s="57"/>
      <c r="ALU20" s="57"/>
      <c r="ALV20" s="57"/>
      <c r="ALW20" s="57"/>
      <c r="ALX20" s="57"/>
      <c r="ALY20" s="57"/>
      <c r="ALZ20" s="57"/>
      <c r="AMA20" s="57"/>
      <c r="AMB20" s="57"/>
      <c r="AMC20" s="57"/>
      <c r="AMD20" s="57"/>
      <c r="AME20" s="57"/>
      <c r="AMF20" s="57"/>
      <c r="AMG20" s="57"/>
      <c r="AMH20" s="57"/>
      <c r="AMI20" s="57"/>
      <c r="AMJ20" s="57"/>
    </row>
    <row r="21" spans="1:1024" s="25" customFormat="1" ht="11.4" customHeight="1" x14ac:dyDescent="0.2">
      <c r="A21" s="98" t="s">
        <v>34</v>
      </c>
      <c r="B21" s="68"/>
      <c r="C21" s="69"/>
      <c r="D21" s="70"/>
      <c r="E21" s="71"/>
      <c r="F21" s="72"/>
      <c r="G21" s="73"/>
      <c r="H21" s="71"/>
      <c r="I21" s="74"/>
      <c r="J21" s="72"/>
      <c r="K21" s="75"/>
      <c r="L21" s="76"/>
      <c r="M21" s="77"/>
      <c r="N21" s="75"/>
      <c r="O21" s="73"/>
      <c r="P21" s="78"/>
      <c r="Q21" s="74"/>
      <c r="R21" s="72"/>
      <c r="S21" s="79">
        <v>5</v>
      </c>
      <c r="T21" s="99">
        <v>0</v>
      </c>
      <c r="ALT21" s="57"/>
      <c r="ALU21" s="57"/>
      <c r="ALV21" s="57"/>
      <c r="ALW21" s="57"/>
      <c r="ALX21" s="57"/>
      <c r="ALY21" s="57"/>
      <c r="ALZ21" s="57"/>
      <c r="AMA21" s="57"/>
      <c r="AMB21" s="57"/>
      <c r="AMC21" s="57"/>
      <c r="AMD21" s="57"/>
      <c r="AME21" s="57"/>
      <c r="AMF21" s="57"/>
      <c r="AMG21" s="57"/>
      <c r="AMH21" s="57"/>
      <c r="AMI21" s="57"/>
      <c r="AMJ21" s="57"/>
    </row>
    <row r="22" spans="1:1024" s="25" customFormat="1" ht="11.4" customHeight="1" thickBot="1" x14ac:dyDescent="0.25">
      <c r="A22" s="100" t="s">
        <v>35</v>
      </c>
      <c r="B22" s="80"/>
      <c r="C22" s="81"/>
      <c r="D22" s="82"/>
      <c r="E22" s="83"/>
      <c r="F22" s="84"/>
      <c r="G22" s="85"/>
      <c r="H22" s="83"/>
      <c r="I22" s="86"/>
      <c r="J22" s="84"/>
      <c r="K22" s="87"/>
      <c r="L22" s="88"/>
      <c r="M22" s="89"/>
      <c r="N22" s="87"/>
      <c r="O22" s="85"/>
      <c r="P22" s="90"/>
      <c r="Q22" s="86"/>
      <c r="R22" s="84"/>
      <c r="S22" s="91"/>
      <c r="T22" s="101"/>
      <c r="ALT22" s="57"/>
      <c r="ALU22" s="57"/>
      <c r="ALV22" s="57"/>
      <c r="ALW22" s="57"/>
      <c r="ALX22" s="57"/>
      <c r="ALY22" s="57"/>
      <c r="ALZ22" s="57"/>
      <c r="AMA22" s="57"/>
      <c r="AMB22" s="57"/>
      <c r="AMC22" s="57"/>
      <c r="AMD22" s="57"/>
      <c r="AME22" s="57"/>
      <c r="AMF22" s="57"/>
      <c r="AMG22" s="57"/>
      <c r="AMH22" s="57"/>
      <c r="AMI22" s="57"/>
      <c r="AMJ22" s="57"/>
    </row>
    <row r="23" spans="1:1024" s="57" customFormat="1" ht="9.9" customHeight="1" x14ac:dyDescent="0.2">
      <c r="A23" s="316" t="s">
        <v>21</v>
      </c>
      <c r="B23" s="317"/>
      <c r="C23" s="317"/>
      <c r="D23" s="318" t="s">
        <v>22</v>
      </c>
      <c r="E23" s="318"/>
      <c r="F23" s="318"/>
      <c r="G23" s="318"/>
      <c r="H23" s="318"/>
      <c r="I23" s="325" t="s">
        <v>23</v>
      </c>
      <c r="J23" s="325"/>
      <c r="K23" s="325"/>
      <c r="L23" s="325"/>
      <c r="M23" s="325"/>
      <c r="N23" s="325"/>
      <c r="O23" s="325"/>
      <c r="P23" s="93" t="s">
        <v>24</v>
      </c>
      <c r="Q23" s="318" t="s">
        <v>25</v>
      </c>
      <c r="R23" s="318"/>
      <c r="S23" s="319" t="s">
        <v>26</v>
      </c>
      <c r="T23" s="320"/>
    </row>
    <row r="24" spans="1:1024" ht="14.1" customHeight="1" x14ac:dyDescent="0.25">
      <c r="A24" s="308"/>
      <c r="B24" s="309"/>
      <c r="C24" s="309"/>
      <c r="D24" s="322"/>
      <c r="E24" s="323"/>
      <c r="F24" s="323"/>
      <c r="G24" s="323"/>
      <c r="H24" s="324"/>
      <c r="I24" s="326">
        <f>SUM(P24+Q24+S24+T24)</f>
        <v>0</v>
      </c>
      <c r="J24" s="327"/>
      <c r="K24" s="327"/>
      <c r="L24" s="327"/>
      <c r="M24" s="327"/>
      <c r="N24" s="327"/>
      <c r="O24" s="328"/>
      <c r="P24" s="92"/>
      <c r="Q24" s="296"/>
      <c r="R24" s="296"/>
      <c r="S24" s="297"/>
      <c r="T24" s="298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2"/>
      <c r="NC24" s="2"/>
      <c r="ND24" s="2"/>
      <c r="NE24" s="2"/>
      <c r="NF24" s="2"/>
      <c r="NG24" s="2"/>
      <c r="NH24" s="2"/>
      <c r="NI24" s="2"/>
      <c r="NJ24" s="2"/>
      <c r="NK24" s="2"/>
      <c r="NL24" s="2"/>
      <c r="NM24" s="2"/>
      <c r="NN24" s="2"/>
      <c r="NO24" s="2"/>
      <c r="NP24" s="2"/>
      <c r="NQ24" s="2"/>
      <c r="NR24" s="2"/>
      <c r="NS24" s="2"/>
      <c r="NT24" s="2"/>
      <c r="NU24" s="2"/>
      <c r="NV24" s="2"/>
      <c r="NW24" s="2"/>
      <c r="NX24" s="2"/>
      <c r="NY24" s="2"/>
      <c r="NZ24" s="2"/>
      <c r="OA24" s="2"/>
      <c r="OB24" s="2"/>
      <c r="OC24" s="2"/>
      <c r="OD24" s="2"/>
      <c r="OE24" s="2"/>
      <c r="OF24" s="2"/>
      <c r="OG24" s="2"/>
      <c r="OH24" s="2"/>
      <c r="OI24" s="2"/>
      <c r="OJ24" s="2"/>
      <c r="OK24" s="2"/>
      <c r="OL24" s="2"/>
      <c r="OM24" s="2"/>
      <c r="ON24" s="2"/>
      <c r="OO24" s="2"/>
      <c r="OP24" s="2"/>
      <c r="OQ24" s="2"/>
      <c r="OR24" s="2"/>
      <c r="OS24" s="2"/>
      <c r="OT24" s="2"/>
      <c r="OU24" s="2"/>
      <c r="OV24" s="2"/>
      <c r="OW24" s="2"/>
      <c r="OX24" s="2"/>
      <c r="OY24" s="2"/>
      <c r="OZ24" s="2"/>
      <c r="PA24" s="2"/>
      <c r="PB24" s="2"/>
      <c r="PC24" s="2"/>
      <c r="PD24" s="2"/>
      <c r="PE24" s="2"/>
      <c r="PF24" s="2"/>
      <c r="PG24" s="2"/>
      <c r="PH24" s="2"/>
      <c r="PI24" s="2"/>
      <c r="PJ24" s="2"/>
      <c r="PK24" s="2"/>
      <c r="PL24" s="2"/>
      <c r="PM24" s="2"/>
      <c r="PN24" s="2"/>
      <c r="PO24" s="2"/>
      <c r="PP24" s="2"/>
      <c r="PQ24" s="2"/>
      <c r="PR24" s="2"/>
      <c r="PS24" s="2"/>
      <c r="PT24" s="2"/>
      <c r="PU24" s="2"/>
      <c r="PV24" s="2"/>
      <c r="PW24" s="2"/>
      <c r="PX24" s="2"/>
      <c r="PY24" s="2"/>
      <c r="PZ24" s="2"/>
      <c r="QA24" s="2"/>
      <c r="QB24" s="2"/>
      <c r="QC24" s="2"/>
      <c r="QD24" s="2"/>
      <c r="QE24" s="2"/>
      <c r="QF24" s="2"/>
      <c r="QG24" s="2"/>
      <c r="QH24" s="2"/>
      <c r="QI24" s="2"/>
      <c r="QJ24" s="2"/>
      <c r="QK24" s="2"/>
      <c r="QL24" s="2"/>
      <c r="QM24" s="2"/>
      <c r="QN24" s="2"/>
      <c r="QO24" s="2"/>
      <c r="QP24" s="2"/>
      <c r="QQ24" s="2"/>
      <c r="QR24" s="2"/>
      <c r="QS24" s="2"/>
      <c r="QT24" s="2"/>
      <c r="QU24" s="2"/>
      <c r="QV24" s="2"/>
      <c r="QW24" s="2"/>
      <c r="QX24" s="2"/>
      <c r="QY24" s="2"/>
      <c r="QZ24" s="2"/>
      <c r="RA24" s="2"/>
      <c r="RB24" s="2"/>
      <c r="RC24" s="2"/>
      <c r="RD24" s="2"/>
      <c r="RE24" s="2"/>
      <c r="RF24" s="2"/>
      <c r="RG24" s="2"/>
      <c r="RH24" s="2"/>
      <c r="RI24" s="2"/>
      <c r="RJ24" s="2"/>
      <c r="RK24" s="2"/>
      <c r="RL24" s="2"/>
      <c r="RM24" s="2"/>
      <c r="RN24" s="2"/>
      <c r="RO24" s="2"/>
      <c r="RP24" s="2"/>
      <c r="RQ24" s="2"/>
      <c r="RR24" s="2"/>
      <c r="RS24" s="2"/>
      <c r="RT24" s="2"/>
      <c r="RU24" s="2"/>
      <c r="RV24" s="2"/>
      <c r="RW24" s="2"/>
      <c r="RX24" s="2"/>
      <c r="RY24" s="2"/>
      <c r="RZ24" s="2"/>
      <c r="SA24" s="2"/>
      <c r="SB24" s="2"/>
      <c r="SC24" s="2"/>
      <c r="SD24" s="2"/>
      <c r="SE24" s="2"/>
      <c r="SF24" s="2"/>
      <c r="SG24" s="2"/>
      <c r="SH24" s="2"/>
      <c r="SI24" s="2"/>
      <c r="SJ24" s="2"/>
      <c r="SK24" s="2"/>
      <c r="SL24" s="2"/>
      <c r="SM24" s="2"/>
      <c r="SN24" s="2"/>
      <c r="SO24" s="2"/>
      <c r="SP24" s="2"/>
      <c r="SQ24" s="2"/>
      <c r="SR24" s="2"/>
      <c r="SS24" s="2"/>
      <c r="ST24" s="2"/>
      <c r="SU24" s="2"/>
      <c r="SV24" s="2"/>
      <c r="SW24" s="2"/>
      <c r="SX24" s="2"/>
      <c r="SY24" s="2"/>
      <c r="SZ24" s="2"/>
      <c r="TA24" s="2"/>
      <c r="TB24" s="2"/>
      <c r="TC24" s="2"/>
      <c r="TD24" s="2"/>
      <c r="TE24" s="2"/>
      <c r="TF24" s="2"/>
      <c r="TG24" s="2"/>
      <c r="TH24" s="2"/>
      <c r="TI24" s="2"/>
      <c r="TJ24" s="2"/>
      <c r="TK24" s="2"/>
      <c r="TL24" s="2"/>
      <c r="TM24" s="2"/>
      <c r="TN24" s="2"/>
      <c r="TO24" s="2"/>
      <c r="TP24" s="2"/>
      <c r="TQ24" s="2"/>
      <c r="TR24" s="2"/>
      <c r="TS24" s="2"/>
      <c r="TT24" s="2"/>
      <c r="TU24" s="2"/>
      <c r="TV24" s="2"/>
      <c r="TW24" s="2"/>
      <c r="TX24" s="2"/>
      <c r="TY24" s="2"/>
      <c r="TZ24" s="2"/>
      <c r="UA24" s="2"/>
      <c r="UB24" s="2"/>
      <c r="UC24" s="2"/>
      <c r="UD24" s="2"/>
      <c r="UE24" s="2"/>
      <c r="UF24" s="2"/>
      <c r="UG24" s="2"/>
      <c r="UH24" s="2"/>
      <c r="UI24" s="2"/>
      <c r="UJ24" s="2"/>
      <c r="UK24" s="2"/>
      <c r="UL24" s="2"/>
      <c r="UM24" s="2"/>
      <c r="UN24" s="2"/>
      <c r="UO24" s="2"/>
      <c r="UP24" s="2"/>
      <c r="UQ24" s="2"/>
      <c r="UR24" s="2"/>
      <c r="US24" s="2"/>
      <c r="UT24" s="2"/>
      <c r="UU24" s="2"/>
      <c r="UV24" s="2"/>
      <c r="UW24" s="2"/>
      <c r="UX24" s="2"/>
      <c r="UY24" s="2"/>
      <c r="UZ24" s="2"/>
      <c r="VA24" s="2"/>
      <c r="VB24" s="2"/>
      <c r="VC24" s="2"/>
      <c r="VD24" s="2"/>
      <c r="VE24" s="2"/>
      <c r="VF24" s="2"/>
      <c r="VG24" s="2"/>
      <c r="VH24" s="2"/>
      <c r="VI24" s="2"/>
      <c r="VJ24" s="2"/>
      <c r="VK24" s="2"/>
      <c r="VL24" s="2"/>
      <c r="VM24" s="2"/>
      <c r="VN24" s="2"/>
      <c r="VO24" s="2"/>
      <c r="VP24" s="2"/>
      <c r="VQ24" s="2"/>
      <c r="VR24" s="2"/>
      <c r="VS24" s="2"/>
      <c r="VT24" s="2"/>
      <c r="VU24" s="2"/>
      <c r="VV24" s="2"/>
      <c r="VW24" s="2"/>
      <c r="VX24" s="2"/>
      <c r="VY24" s="2"/>
      <c r="VZ24" s="2"/>
      <c r="WA24" s="2"/>
      <c r="WB24" s="2"/>
      <c r="WC24" s="2"/>
      <c r="WD24" s="2"/>
      <c r="WE24" s="2"/>
      <c r="WF24" s="2"/>
      <c r="WG24" s="2"/>
      <c r="WH24" s="2"/>
      <c r="WI24" s="2"/>
      <c r="WJ24" s="2"/>
      <c r="WK24" s="2"/>
      <c r="WL24" s="2"/>
      <c r="WM24" s="2"/>
      <c r="WN24" s="2"/>
      <c r="WO24" s="2"/>
      <c r="WP24" s="2"/>
      <c r="WQ24" s="2"/>
      <c r="WR24" s="2"/>
      <c r="WS24" s="2"/>
      <c r="WT24" s="2"/>
      <c r="WU24" s="2"/>
      <c r="WV24" s="2"/>
      <c r="WW24" s="2"/>
      <c r="WX24" s="2"/>
      <c r="WY24" s="2"/>
      <c r="WZ24" s="2"/>
      <c r="XA24" s="2"/>
      <c r="XB24" s="2"/>
      <c r="XC24" s="2"/>
      <c r="XD24" s="2"/>
      <c r="XE24" s="2"/>
      <c r="XF24" s="2"/>
      <c r="XG24" s="2"/>
      <c r="XH24" s="2"/>
      <c r="XI24" s="2"/>
      <c r="XJ24" s="2"/>
      <c r="XK24" s="2"/>
      <c r="XL24" s="2"/>
      <c r="XM24" s="2"/>
      <c r="XN24" s="2"/>
      <c r="XO24" s="2"/>
      <c r="XP24" s="2"/>
      <c r="XQ24" s="2"/>
      <c r="XR24" s="2"/>
      <c r="XS24" s="2"/>
      <c r="XT24" s="2"/>
      <c r="XU24" s="2"/>
      <c r="XV24" s="2"/>
      <c r="XW24" s="2"/>
      <c r="XX24" s="2"/>
      <c r="XY24" s="2"/>
      <c r="XZ24" s="2"/>
      <c r="YA24" s="2"/>
      <c r="YB24" s="2"/>
      <c r="YC24" s="2"/>
      <c r="YD24" s="2"/>
      <c r="YE24" s="2"/>
      <c r="YF24" s="2"/>
      <c r="YG24" s="2"/>
      <c r="YH24" s="2"/>
      <c r="YI24" s="2"/>
      <c r="YJ24" s="2"/>
      <c r="YK24" s="2"/>
      <c r="YL24" s="2"/>
      <c r="YM24" s="2"/>
      <c r="YN24" s="2"/>
      <c r="YO24" s="2"/>
      <c r="YP24" s="2"/>
      <c r="YQ24" s="2"/>
      <c r="YR24" s="2"/>
      <c r="YS24" s="2"/>
      <c r="YT24" s="2"/>
      <c r="YU24" s="2"/>
      <c r="YV24" s="2"/>
      <c r="YW24" s="2"/>
      <c r="YX24" s="2"/>
      <c r="YY24" s="2"/>
      <c r="YZ24" s="2"/>
      <c r="ZA24" s="2"/>
      <c r="ZB24" s="2"/>
      <c r="ZC24" s="2"/>
      <c r="ZD24" s="2"/>
      <c r="ZE24" s="2"/>
      <c r="ZF24" s="2"/>
      <c r="ZG24" s="2"/>
      <c r="ZH24" s="2"/>
      <c r="ZI24" s="2"/>
      <c r="ZJ24" s="2"/>
      <c r="ZK24" s="2"/>
      <c r="ZL24" s="2"/>
      <c r="ZM24" s="2"/>
      <c r="ZN24" s="2"/>
      <c r="ZO24" s="2"/>
      <c r="ZP24" s="2"/>
      <c r="ZQ24" s="2"/>
      <c r="ZR24" s="2"/>
      <c r="ZS24" s="2"/>
      <c r="ZT24" s="2"/>
      <c r="ZU24" s="2"/>
      <c r="ZV24" s="2"/>
      <c r="ZW24" s="2"/>
      <c r="ZX24" s="2"/>
      <c r="ZY24" s="2"/>
      <c r="ZZ24" s="2"/>
      <c r="AAA24" s="2"/>
      <c r="AAB24" s="2"/>
      <c r="AAC24" s="2"/>
      <c r="AAD24" s="2"/>
      <c r="AAE24" s="2"/>
      <c r="AAF24" s="2"/>
      <c r="AAG24" s="2"/>
      <c r="AAH24" s="2"/>
      <c r="AAI24" s="2"/>
      <c r="AAJ24" s="2"/>
      <c r="AAK24" s="2"/>
      <c r="AAL24" s="2"/>
      <c r="AAM24" s="2"/>
      <c r="AAN24" s="2"/>
      <c r="AAO24" s="2"/>
      <c r="AAP24" s="2"/>
      <c r="AAQ24" s="2"/>
      <c r="AAR24" s="2"/>
      <c r="AAS24" s="2"/>
      <c r="AAT24" s="2"/>
      <c r="AAU24" s="2"/>
      <c r="AAV24" s="2"/>
      <c r="AAW24" s="2"/>
      <c r="AAX24" s="2"/>
      <c r="AAY24" s="2"/>
      <c r="AAZ24" s="2"/>
      <c r="ABA24" s="2"/>
      <c r="ABB24" s="2"/>
      <c r="ABC24" s="2"/>
      <c r="ABD24" s="2"/>
      <c r="ABE24" s="2"/>
      <c r="ABF24" s="2"/>
      <c r="ABG24" s="2"/>
      <c r="ABH24" s="2"/>
      <c r="ABI24" s="2"/>
      <c r="ABJ24" s="2"/>
      <c r="ABK24" s="2"/>
      <c r="ABL24" s="2"/>
      <c r="ABM24" s="2"/>
      <c r="ABN24" s="2"/>
      <c r="ABO24" s="2"/>
      <c r="ABP24" s="2"/>
      <c r="ABQ24" s="2"/>
      <c r="ABR24" s="2"/>
      <c r="ABS24" s="2"/>
      <c r="ABT24" s="2"/>
      <c r="ABU24" s="2"/>
      <c r="ABV24" s="2"/>
      <c r="ABW24" s="2"/>
      <c r="ABX24" s="2"/>
      <c r="ABY24" s="2"/>
      <c r="ABZ24" s="2"/>
      <c r="ACA24" s="2"/>
      <c r="ACB24" s="2"/>
      <c r="ACC24" s="2"/>
      <c r="ACD24" s="2"/>
      <c r="ACE24" s="2"/>
      <c r="ACF24" s="2"/>
      <c r="ACG24" s="2"/>
      <c r="ACH24" s="2"/>
      <c r="ACI24" s="2"/>
      <c r="ACJ24" s="2"/>
      <c r="ACK24" s="2"/>
      <c r="ACL24" s="2"/>
      <c r="ACM24" s="2"/>
      <c r="ACN24" s="2"/>
      <c r="ACO24" s="2"/>
      <c r="ACP24" s="2"/>
      <c r="ACQ24" s="2"/>
      <c r="ACR24" s="2"/>
      <c r="ACS24" s="2"/>
      <c r="ACT24" s="2"/>
      <c r="ACU24" s="2"/>
      <c r="ACV24" s="2"/>
      <c r="ACW24" s="2"/>
      <c r="ACX24" s="2"/>
      <c r="ACY24" s="2"/>
      <c r="ACZ24" s="2"/>
      <c r="ADA24" s="2"/>
      <c r="ADB24" s="2"/>
      <c r="ADC24" s="2"/>
      <c r="ADD24" s="2"/>
      <c r="ADE24" s="2"/>
      <c r="ADF24" s="2"/>
      <c r="ADG24" s="2"/>
      <c r="ADH24" s="2"/>
      <c r="ADI24" s="2"/>
      <c r="ADJ24" s="2"/>
      <c r="ADK24" s="2"/>
      <c r="ADL24" s="2"/>
      <c r="ADM24" s="2"/>
      <c r="ADN24" s="2"/>
      <c r="ADO24" s="2"/>
      <c r="ADP24" s="2"/>
      <c r="ADQ24" s="2"/>
      <c r="ADR24" s="2"/>
      <c r="ADS24" s="2"/>
      <c r="ADT24" s="2"/>
      <c r="ADU24" s="2"/>
      <c r="ADV24" s="2"/>
      <c r="ADW24" s="2"/>
      <c r="ADX24" s="2"/>
      <c r="ADY24" s="2"/>
      <c r="ADZ24" s="2"/>
      <c r="AEA24" s="2"/>
      <c r="AEB24" s="2"/>
      <c r="AEC24" s="2"/>
      <c r="AED24" s="2"/>
      <c r="AEE24" s="2"/>
      <c r="AEF24" s="2"/>
      <c r="AEG24" s="2"/>
      <c r="AEH24" s="2"/>
      <c r="AEI24" s="2"/>
      <c r="AEJ24" s="2"/>
      <c r="AEK24" s="2"/>
      <c r="AEL24" s="2"/>
      <c r="AEM24" s="2"/>
      <c r="AEN24" s="2"/>
      <c r="AEO24" s="2"/>
      <c r="AEP24" s="2"/>
      <c r="AEQ24" s="2"/>
      <c r="AER24" s="2"/>
      <c r="AES24" s="2"/>
      <c r="AET24" s="2"/>
      <c r="AEU24" s="2"/>
      <c r="AEV24" s="2"/>
      <c r="AEW24" s="2"/>
      <c r="AEX24" s="2"/>
      <c r="AEY24" s="2"/>
      <c r="AEZ24" s="2"/>
      <c r="AFA24" s="2"/>
      <c r="AFB24" s="2"/>
      <c r="AFC24" s="2"/>
      <c r="AFD24" s="2"/>
      <c r="AFE24" s="2"/>
      <c r="AFF24" s="2"/>
      <c r="AFG24" s="2"/>
      <c r="AFH24" s="2"/>
      <c r="AFI24" s="2"/>
      <c r="AFJ24" s="2"/>
      <c r="AFK24" s="2"/>
      <c r="AFL24" s="2"/>
      <c r="AFM24" s="2"/>
      <c r="AFN24" s="2"/>
      <c r="AFO24" s="2"/>
      <c r="AFP24" s="2"/>
      <c r="AFQ24" s="2"/>
      <c r="AFR24" s="2"/>
      <c r="AFS24" s="2"/>
      <c r="AFT24" s="2"/>
      <c r="AFU24" s="2"/>
      <c r="AFV24" s="2"/>
      <c r="AFW24" s="2"/>
      <c r="AFX24" s="2"/>
      <c r="AFY24" s="2"/>
      <c r="AFZ24" s="2"/>
      <c r="AGA24" s="2"/>
      <c r="AGB24" s="2"/>
      <c r="AGC24" s="2"/>
      <c r="AGD24" s="2"/>
      <c r="AGE24" s="2"/>
      <c r="AGF24" s="2"/>
      <c r="AGG24" s="2"/>
      <c r="AGH24" s="2"/>
      <c r="AGI24" s="2"/>
      <c r="AGJ24" s="2"/>
      <c r="AGK24" s="2"/>
      <c r="AGL24" s="2"/>
      <c r="AGM24" s="2"/>
      <c r="AGN24" s="2"/>
      <c r="AGO24" s="2"/>
      <c r="AGP24" s="2"/>
      <c r="AGQ24" s="2"/>
      <c r="AGR24" s="2"/>
      <c r="AGS24" s="2"/>
      <c r="AGT24" s="2"/>
      <c r="AGU24" s="2"/>
      <c r="AGV24" s="2"/>
      <c r="AGW24" s="2"/>
      <c r="AGX24" s="2"/>
      <c r="AGY24" s="2"/>
      <c r="AGZ24" s="2"/>
      <c r="AHA24" s="2"/>
      <c r="AHB24" s="2"/>
      <c r="AHC24" s="2"/>
      <c r="AHD24" s="2"/>
      <c r="AHE24" s="2"/>
      <c r="AHF24" s="2"/>
      <c r="AHG24" s="2"/>
      <c r="AHH24" s="2"/>
      <c r="AHI24" s="2"/>
      <c r="AHJ24" s="2"/>
      <c r="AHK24" s="2"/>
      <c r="AHL24" s="2"/>
      <c r="AHM24" s="2"/>
      <c r="AHN24" s="2"/>
      <c r="AHO24" s="2"/>
      <c r="AHP24" s="2"/>
      <c r="AHQ24" s="2"/>
      <c r="AHR24" s="2"/>
      <c r="AHS24" s="2"/>
      <c r="AHT24" s="2"/>
      <c r="AHU24" s="2"/>
      <c r="AHV24" s="2"/>
      <c r="AHW24" s="2"/>
      <c r="AHX24" s="2"/>
      <c r="AHY24" s="2"/>
      <c r="AHZ24" s="2"/>
      <c r="AIA24" s="2"/>
      <c r="AIB24" s="2"/>
      <c r="AIC24" s="2"/>
      <c r="AID24" s="2"/>
      <c r="AIE24" s="2"/>
      <c r="AIF24" s="2"/>
      <c r="AIG24" s="2"/>
      <c r="AIH24" s="2"/>
      <c r="AII24" s="2"/>
      <c r="AIJ24" s="2"/>
      <c r="AIK24" s="2"/>
      <c r="AIL24" s="2"/>
      <c r="AIM24" s="2"/>
      <c r="AIN24" s="2"/>
      <c r="AIO24" s="2"/>
      <c r="AIP24" s="2"/>
      <c r="AIQ24" s="2"/>
      <c r="AIR24" s="2"/>
      <c r="AIS24" s="2"/>
      <c r="AIT24" s="2"/>
      <c r="AIU24" s="2"/>
      <c r="AIV24" s="2"/>
      <c r="AIW24" s="2"/>
      <c r="AIX24" s="2"/>
      <c r="AIY24" s="2"/>
      <c r="AIZ24" s="2"/>
      <c r="AJA24" s="2"/>
      <c r="AJB24" s="2"/>
      <c r="AJC24" s="2"/>
      <c r="AJD24" s="2"/>
      <c r="AJE24" s="2"/>
      <c r="AJF24" s="2"/>
      <c r="AJG24" s="2"/>
      <c r="AJH24" s="2"/>
      <c r="AJI24" s="2"/>
      <c r="AJJ24" s="2"/>
      <c r="AJK24" s="2"/>
      <c r="AJL24" s="2"/>
      <c r="AJM24" s="2"/>
      <c r="AJN24" s="2"/>
      <c r="AJO24" s="2"/>
      <c r="AJP24" s="2"/>
      <c r="AJQ24" s="2"/>
      <c r="AJR24" s="2"/>
      <c r="AJS24" s="2"/>
      <c r="AJT24" s="2"/>
      <c r="AJU24" s="2"/>
      <c r="AJV24" s="2"/>
      <c r="AJW24" s="2"/>
      <c r="AJX24" s="2"/>
      <c r="AJY24" s="2"/>
      <c r="AJZ24" s="2"/>
      <c r="AKA24" s="2"/>
      <c r="AKB24" s="2"/>
      <c r="AKC24" s="2"/>
      <c r="AKD24" s="2"/>
      <c r="AKE24" s="2"/>
      <c r="AKF24" s="2"/>
      <c r="AKG24" s="2"/>
      <c r="AKH24" s="2"/>
      <c r="AKI24" s="2"/>
      <c r="AKJ24" s="2"/>
      <c r="AKK24" s="2"/>
      <c r="AKL24" s="2"/>
      <c r="AKM24" s="2"/>
      <c r="AKN24" s="2"/>
      <c r="AKO24" s="2"/>
      <c r="AKP24" s="2"/>
      <c r="AKQ24" s="2"/>
      <c r="AKR24" s="2"/>
      <c r="AKS24" s="2"/>
      <c r="AKT24" s="2"/>
      <c r="AKU24" s="2"/>
      <c r="AKV24" s="2"/>
      <c r="AKW24" s="2"/>
      <c r="AKX24" s="2"/>
      <c r="AKY24" s="2"/>
      <c r="AKZ24" s="2"/>
      <c r="ALA24" s="2"/>
      <c r="ALB24" s="2"/>
      <c r="ALC24" s="2"/>
      <c r="ALD24" s="2"/>
      <c r="ALE24" s="2"/>
      <c r="ALF24" s="2"/>
      <c r="ALG24" s="2"/>
      <c r="ALH24" s="2"/>
      <c r="ALI24" s="2"/>
      <c r="ALJ24" s="2"/>
      <c r="ALK24" s="2"/>
      <c r="ALL24" s="2"/>
      <c r="ALM24" s="2"/>
      <c r="ALN24" s="2"/>
      <c r="ALO24" s="2"/>
      <c r="ALP24" s="2"/>
      <c r="ALQ24" s="2"/>
      <c r="ALR24" s="2"/>
      <c r="ALS24" s="2"/>
    </row>
    <row r="25" spans="1:1024" s="25" customFormat="1" ht="9.9" customHeight="1" x14ac:dyDescent="0.2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1"/>
      <c r="P25" s="66" t="s">
        <v>16</v>
      </c>
      <c r="Q25" s="62" t="s">
        <v>17</v>
      </c>
      <c r="R25" s="58" t="s">
        <v>18</v>
      </c>
      <c r="S25" s="67"/>
      <c r="T25" s="97" t="s">
        <v>7</v>
      </c>
      <c r="ALT25" s="57"/>
      <c r="ALU25" s="57"/>
      <c r="ALV25" s="57"/>
      <c r="ALW25" s="57"/>
      <c r="ALX25" s="57"/>
      <c r="ALY25" s="57"/>
      <c r="ALZ25" s="57"/>
      <c r="AMA25" s="57"/>
      <c r="AMB25" s="57"/>
      <c r="AMC25" s="57"/>
      <c r="AMD25" s="57"/>
      <c r="AME25" s="57"/>
      <c r="AMF25" s="57"/>
      <c r="AMG25" s="57"/>
      <c r="AMH25" s="57"/>
      <c r="AMI25" s="57"/>
      <c r="AMJ25" s="57"/>
    </row>
    <row r="26" spans="1:1024" s="25" customFormat="1" ht="11.4" customHeight="1" x14ac:dyDescent="0.2">
      <c r="A26" s="98" t="s">
        <v>27</v>
      </c>
      <c r="B26" s="68"/>
      <c r="C26" s="69"/>
      <c r="D26" s="70"/>
      <c r="E26" s="71"/>
      <c r="F26" s="72"/>
      <c r="G26" s="73"/>
      <c r="H26" s="71"/>
      <c r="I26" s="74"/>
      <c r="J26" s="72"/>
      <c r="K26" s="75"/>
      <c r="L26" s="76"/>
      <c r="M26" s="77"/>
      <c r="N26" s="75"/>
      <c r="O26" s="73"/>
      <c r="P26" s="78"/>
      <c r="Q26" s="74"/>
      <c r="R26" s="72"/>
      <c r="S26" s="79">
        <v>5</v>
      </c>
      <c r="T26" s="99">
        <v>0</v>
      </c>
      <c r="ALT26" s="57"/>
      <c r="ALU26" s="57"/>
      <c r="ALV26" s="57"/>
      <c r="ALW26" s="57"/>
      <c r="ALX26" s="57"/>
      <c r="ALY26" s="57"/>
      <c r="ALZ26" s="57"/>
      <c r="AMA26" s="57"/>
      <c r="AMB26" s="57"/>
      <c r="AMC26" s="57"/>
      <c r="AMD26" s="57"/>
      <c r="AME26" s="57"/>
      <c r="AMF26" s="57"/>
      <c r="AMG26" s="57"/>
      <c r="AMH26" s="57"/>
      <c r="AMI26" s="57"/>
      <c r="AMJ26" s="57"/>
    </row>
    <row r="27" spans="1:1024" s="25" customFormat="1" ht="11.4" customHeight="1" x14ac:dyDescent="0.2">
      <c r="A27" s="98" t="s">
        <v>28</v>
      </c>
      <c r="B27" s="68"/>
      <c r="C27" s="69"/>
      <c r="D27" s="70"/>
      <c r="E27" s="71"/>
      <c r="F27" s="72"/>
      <c r="G27" s="73"/>
      <c r="H27" s="71"/>
      <c r="I27" s="74"/>
      <c r="J27" s="72"/>
      <c r="K27" s="75"/>
      <c r="L27" s="76"/>
      <c r="M27" s="77"/>
      <c r="N27" s="75"/>
      <c r="O27" s="73"/>
      <c r="P27" s="78"/>
      <c r="Q27" s="74"/>
      <c r="R27" s="72"/>
      <c r="S27" s="79">
        <v>5</v>
      </c>
      <c r="T27" s="99">
        <v>0</v>
      </c>
      <c r="ALT27" s="57"/>
      <c r="ALU27" s="57"/>
      <c r="ALV27" s="57"/>
      <c r="ALW27" s="57"/>
      <c r="ALX27" s="57"/>
      <c r="ALY27" s="57"/>
      <c r="ALZ27" s="57"/>
      <c r="AMA27" s="57"/>
      <c r="AMB27" s="57"/>
      <c r="AMC27" s="57"/>
      <c r="AMD27" s="57"/>
      <c r="AME27" s="57"/>
      <c r="AMF27" s="57"/>
      <c r="AMG27" s="57"/>
      <c r="AMH27" s="57"/>
      <c r="AMI27" s="57"/>
      <c r="AMJ27" s="57"/>
    </row>
    <row r="28" spans="1:1024" s="25" customFormat="1" ht="11.4" customHeight="1" x14ac:dyDescent="0.2">
      <c r="A28" s="98" t="s">
        <v>29</v>
      </c>
      <c r="B28" s="68"/>
      <c r="C28" s="69"/>
      <c r="D28" s="70"/>
      <c r="E28" s="71"/>
      <c r="F28" s="72"/>
      <c r="G28" s="73"/>
      <c r="H28" s="71"/>
      <c r="I28" s="74"/>
      <c r="J28" s="72"/>
      <c r="K28" s="75"/>
      <c r="L28" s="76"/>
      <c r="M28" s="77"/>
      <c r="N28" s="75"/>
      <c r="O28" s="73"/>
      <c r="P28" s="78"/>
      <c r="Q28" s="74"/>
      <c r="R28" s="72"/>
      <c r="S28" s="79">
        <v>5</v>
      </c>
      <c r="T28" s="99">
        <v>0</v>
      </c>
      <c r="ALT28" s="57"/>
      <c r="ALU28" s="57"/>
      <c r="ALV28" s="57"/>
      <c r="ALW28" s="57"/>
      <c r="ALX28" s="57"/>
      <c r="ALY28" s="57"/>
      <c r="ALZ28" s="57"/>
      <c r="AMA28" s="57"/>
      <c r="AMB28" s="57"/>
      <c r="AMC28" s="57"/>
      <c r="AMD28" s="57"/>
      <c r="AME28" s="57"/>
      <c r="AMF28" s="57"/>
      <c r="AMG28" s="57"/>
      <c r="AMH28" s="57"/>
      <c r="AMI28" s="57"/>
      <c r="AMJ28" s="57"/>
    </row>
    <row r="29" spans="1:1024" s="25" customFormat="1" ht="11.4" customHeight="1" x14ac:dyDescent="0.2">
      <c r="A29" s="98" t="s">
        <v>30</v>
      </c>
      <c r="B29" s="68"/>
      <c r="C29" s="69"/>
      <c r="D29" s="70"/>
      <c r="E29" s="71"/>
      <c r="F29" s="72"/>
      <c r="G29" s="73"/>
      <c r="H29" s="71"/>
      <c r="I29" s="74"/>
      <c r="J29" s="72"/>
      <c r="K29" s="75"/>
      <c r="L29" s="76"/>
      <c r="M29" s="77"/>
      <c r="N29" s="75"/>
      <c r="O29" s="73"/>
      <c r="P29" s="78"/>
      <c r="Q29" s="74"/>
      <c r="R29" s="72"/>
      <c r="S29" s="79">
        <v>5</v>
      </c>
      <c r="T29" s="99">
        <v>0</v>
      </c>
      <c r="ALT29" s="57"/>
      <c r="ALU29" s="57"/>
      <c r="ALV29" s="57"/>
      <c r="ALW29" s="57"/>
      <c r="ALX29" s="57"/>
      <c r="ALY29" s="57"/>
      <c r="ALZ29" s="57"/>
      <c r="AMA29" s="57"/>
      <c r="AMB29" s="57"/>
      <c r="AMC29" s="57"/>
      <c r="AMD29" s="57"/>
      <c r="AME29" s="57"/>
      <c r="AMF29" s="57"/>
      <c r="AMG29" s="57"/>
      <c r="AMH29" s="57"/>
      <c r="AMI29" s="57"/>
      <c r="AMJ29" s="57"/>
    </row>
    <row r="30" spans="1:1024" s="25" customFormat="1" ht="11.4" customHeight="1" x14ac:dyDescent="0.2">
      <c r="A30" s="98" t="s">
        <v>31</v>
      </c>
      <c r="B30" s="68"/>
      <c r="C30" s="69"/>
      <c r="D30" s="70"/>
      <c r="E30" s="71"/>
      <c r="F30" s="72"/>
      <c r="G30" s="73"/>
      <c r="H30" s="71"/>
      <c r="I30" s="74"/>
      <c r="J30" s="72"/>
      <c r="K30" s="75"/>
      <c r="L30" s="76"/>
      <c r="M30" s="77"/>
      <c r="N30" s="75"/>
      <c r="O30" s="73"/>
      <c r="P30" s="78"/>
      <c r="Q30" s="74"/>
      <c r="R30" s="72"/>
      <c r="S30" s="79">
        <v>5</v>
      </c>
      <c r="T30" s="99">
        <v>0</v>
      </c>
      <c r="ALT30" s="57"/>
      <c r="ALU30" s="57"/>
      <c r="ALV30" s="57"/>
      <c r="ALW30" s="57"/>
      <c r="ALX30" s="57"/>
      <c r="ALY30" s="57"/>
      <c r="ALZ30" s="57"/>
      <c r="AMA30" s="57"/>
      <c r="AMB30" s="57"/>
      <c r="AMC30" s="57"/>
      <c r="AMD30" s="57"/>
      <c r="AME30" s="57"/>
      <c r="AMF30" s="57"/>
      <c r="AMG30" s="57"/>
      <c r="AMH30" s="57"/>
      <c r="AMI30" s="57"/>
      <c r="AMJ30" s="57"/>
    </row>
    <row r="31" spans="1:1024" s="25" customFormat="1" ht="11.4" customHeight="1" x14ac:dyDescent="0.2">
      <c r="A31" s="98" t="s">
        <v>32</v>
      </c>
      <c r="B31" s="68"/>
      <c r="C31" s="69"/>
      <c r="D31" s="70"/>
      <c r="E31" s="71"/>
      <c r="F31" s="72"/>
      <c r="G31" s="73"/>
      <c r="H31" s="71"/>
      <c r="I31" s="74"/>
      <c r="J31" s="72"/>
      <c r="K31" s="75"/>
      <c r="L31" s="76"/>
      <c r="M31" s="77"/>
      <c r="N31" s="75"/>
      <c r="O31" s="73"/>
      <c r="P31" s="78"/>
      <c r="Q31" s="74"/>
      <c r="R31" s="72"/>
      <c r="S31" s="79">
        <v>5</v>
      </c>
      <c r="T31" s="99">
        <v>0</v>
      </c>
      <c r="ALT31" s="57"/>
      <c r="ALU31" s="57"/>
      <c r="ALV31" s="57"/>
      <c r="ALW31" s="57"/>
      <c r="ALX31" s="57"/>
      <c r="ALY31" s="57"/>
      <c r="ALZ31" s="57"/>
      <c r="AMA31" s="57"/>
      <c r="AMB31" s="57"/>
      <c r="AMC31" s="57"/>
      <c r="AMD31" s="57"/>
      <c r="AME31" s="57"/>
      <c r="AMF31" s="57"/>
      <c r="AMG31" s="57"/>
      <c r="AMH31" s="57"/>
      <c r="AMI31" s="57"/>
      <c r="AMJ31" s="57"/>
    </row>
    <row r="32" spans="1:1024" s="25" customFormat="1" ht="11.4" customHeight="1" x14ac:dyDescent="0.2">
      <c r="A32" s="98" t="s">
        <v>33</v>
      </c>
      <c r="B32" s="68"/>
      <c r="C32" s="69"/>
      <c r="D32" s="70"/>
      <c r="E32" s="71"/>
      <c r="F32" s="72"/>
      <c r="G32" s="73"/>
      <c r="H32" s="71"/>
      <c r="I32" s="74"/>
      <c r="J32" s="72"/>
      <c r="K32" s="75"/>
      <c r="L32" s="76"/>
      <c r="M32" s="77"/>
      <c r="N32" s="75"/>
      <c r="O32" s="73"/>
      <c r="P32" s="78"/>
      <c r="Q32" s="74"/>
      <c r="R32" s="72"/>
      <c r="S32" s="79">
        <v>5</v>
      </c>
      <c r="T32" s="99">
        <v>0</v>
      </c>
      <c r="ALT32" s="57"/>
      <c r="ALU32" s="57"/>
      <c r="ALV32" s="57"/>
      <c r="ALW32" s="57"/>
      <c r="ALX32" s="57"/>
      <c r="ALY32" s="57"/>
      <c r="ALZ32" s="57"/>
      <c r="AMA32" s="57"/>
      <c r="AMB32" s="57"/>
      <c r="AMC32" s="57"/>
      <c r="AMD32" s="57"/>
      <c r="AME32" s="57"/>
      <c r="AMF32" s="57"/>
      <c r="AMG32" s="57"/>
      <c r="AMH32" s="57"/>
      <c r="AMI32" s="57"/>
      <c r="AMJ32" s="57"/>
    </row>
    <row r="33" spans="1:1024" s="25" customFormat="1" ht="11.4" customHeight="1" x14ac:dyDescent="0.2">
      <c r="A33" s="98" t="s">
        <v>34</v>
      </c>
      <c r="B33" s="68"/>
      <c r="C33" s="69"/>
      <c r="D33" s="70"/>
      <c r="E33" s="71"/>
      <c r="F33" s="72"/>
      <c r="G33" s="73"/>
      <c r="H33" s="71"/>
      <c r="I33" s="74"/>
      <c r="J33" s="72"/>
      <c r="K33" s="75"/>
      <c r="L33" s="76"/>
      <c r="M33" s="77"/>
      <c r="N33" s="75"/>
      <c r="O33" s="73"/>
      <c r="P33" s="78"/>
      <c r="Q33" s="74"/>
      <c r="R33" s="72"/>
      <c r="S33" s="79"/>
      <c r="T33" s="99"/>
      <c r="ALT33" s="57"/>
      <c r="ALU33" s="57"/>
      <c r="ALV33" s="57"/>
      <c r="ALW33" s="57"/>
      <c r="ALX33" s="57"/>
      <c r="ALY33" s="57"/>
      <c r="ALZ33" s="57"/>
      <c r="AMA33" s="57"/>
      <c r="AMB33" s="57"/>
      <c r="AMC33" s="57"/>
      <c r="AMD33" s="57"/>
      <c r="AME33" s="57"/>
      <c r="AMF33" s="57"/>
      <c r="AMG33" s="57"/>
      <c r="AMH33" s="57"/>
      <c r="AMI33" s="57"/>
      <c r="AMJ33" s="57"/>
    </row>
    <row r="34" spans="1:1024" s="25" customFormat="1" ht="11.4" customHeight="1" thickBot="1" x14ac:dyDescent="0.25">
      <c r="A34" s="102" t="s">
        <v>35</v>
      </c>
      <c r="B34" s="103"/>
      <c r="C34" s="104"/>
      <c r="D34" s="105"/>
      <c r="E34" s="106"/>
      <c r="F34" s="107"/>
      <c r="G34" s="108"/>
      <c r="H34" s="106"/>
      <c r="I34" s="109"/>
      <c r="J34" s="107"/>
      <c r="K34" s="110"/>
      <c r="L34" s="111"/>
      <c r="M34" s="112"/>
      <c r="N34" s="110"/>
      <c r="O34" s="108"/>
      <c r="P34" s="113"/>
      <c r="Q34" s="109"/>
      <c r="R34" s="107"/>
      <c r="S34" s="114"/>
      <c r="T34" s="115"/>
      <c r="ALT34" s="57"/>
      <c r="ALU34" s="57"/>
      <c r="ALV34" s="57"/>
      <c r="ALW34" s="57"/>
      <c r="ALX34" s="57"/>
      <c r="ALY34" s="57"/>
      <c r="ALZ34" s="57"/>
      <c r="AMA34" s="57"/>
      <c r="AMB34" s="57"/>
      <c r="AMC34" s="57"/>
      <c r="AMD34" s="57"/>
      <c r="AME34" s="57"/>
      <c r="AMF34" s="57"/>
      <c r="AMG34" s="57"/>
      <c r="AMH34" s="57"/>
      <c r="AMI34" s="57"/>
      <c r="AMJ34" s="57"/>
    </row>
    <row r="35" spans="1:1024" ht="5.7" customHeight="1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1024" s="57" customFormat="1" ht="9.9" customHeight="1" thickTop="1" x14ac:dyDescent="0.2">
      <c r="A36" s="311" t="s">
        <v>21</v>
      </c>
      <c r="B36" s="312"/>
      <c r="C36" s="312"/>
      <c r="D36" s="313" t="s">
        <v>22</v>
      </c>
      <c r="E36" s="313"/>
      <c r="F36" s="313"/>
      <c r="G36" s="313"/>
      <c r="H36" s="313"/>
      <c r="I36" s="313" t="s">
        <v>23</v>
      </c>
      <c r="J36" s="313"/>
      <c r="K36" s="313"/>
      <c r="L36" s="313"/>
      <c r="M36" s="313"/>
      <c r="N36" s="313"/>
      <c r="O36" s="313"/>
      <c r="P36" s="95" t="s">
        <v>24</v>
      </c>
      <c r="Q36" s="313" t="s">
        <v>25</v>
      </c>
      <c r="R36" s="313"/>
      <c r="S36" s="314" t="s">
        <v>26</v>
      </c>
      <c r="T36" s="315"/>
    </row>
    <row r="37" spans="1:1024" ht="14.1" customHeight="1" x14ac:dyDescent="0.25">
      <c r="A37" s="308"/>
      <c r="B37" s="309"/>
      <c r="C37" s="309"/>
      <c r="D37" s="295"/>
      <c r="E37" s="295"/>
      <c r="F37" s="295"/>
      <c r="G37" s="295"/>
      <c r="H37" s="295"/>
      <c r="I37" s="310">
        <f>SUM(P37+Q37+S37+T37)</f>
        <v>0</v>
      </c>
      <c r="J37" s="310"/>
      <c r="K37" s="310"/>
      <c r="L37" s="310"/>
      <c r="M37" s="310"/>
      <c r="N37" s="310"/>
      <c r="O37" s="310"/>
      <c r="P37" s="92"/>
      <c r="Q37" s="321"/>
      <c r="R37" s="321"/>
      <c r="S37" s="297"/>
      <c r="T37" s="298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</row>
    <row r="38" spans="1:1024" s="25" customFormat="1" ht="9.9" customHeight="1" x14ac:dyDescent="0.2">
      <c r="A38" s="96"/>
      <c r="B38" s="58" t="s">
        <v>10</v>
      </c>
      <c r="C38" s="59" t="s">
        <v>11</v>
      </c>
      <c r="D38" s="58" t="s">
        <v>12</v>
      </c>
      <c r="E38" s="60"/>
      <c r="F38" s="58" t="s">
        <v>13</v>
      </c>
      <c r="G38" s="61"/>
      <c r="H38" s="60"/>
      <c r="I38" s="62" t="s">
        <v>14</v>
      </c>
      <c r="J38" s="58" t="s">
        <v>15</v>
      </c>
      <c r="K38" s="63"/>
      <c r="L38" s="64"/>
      <c r="M38" s="65"/>
      <c r="N38" s="63"/>
      <c r="O38" s="61"/>
      <c r="P38" s="66" t="s">
        <v>16</v>
      </c>
      <c r="Q38" s="62" t="s">
        <v>17</v>
      </c>
      <c r="R38" s="58" t="s">
        <v>18</v>
      </c>
      <c r="S38" s="67"/>
      <c r="T38" s="97" t="s">
        <v>7</v>
      </c>
      <c r="ALT38" s="57"/>
      <c r="ALU38" s="57"/>
      <c r="ALV38" s="57"/>
      <c r="ALW38" s="57"/>
      <c r="ALX38" s="57"/>
      <c r="ALY38" s="57"/>
      <c r="ALZ38" s="57"/>
      <c r="AMA38" s="57"/>
      <c r="AMB38" s="57"/>
      <c r="AMC38" s="57"/>
      <c r="AMD38" s="57"/>
      <c r="AME38" s="57"/>
      <c r="AMF38" s="57"/>
      <c r="AMG38" s="57"/>
      <c r="AMH38" s="57"/>
      <c r="AMI38" s="57"/>
      <c r="AMJ38" s="57"/>
    </row>
    <row r="39" spans="1:1024" s="25" customFormat="1" ht="11.4" customHeight="1" x14ac:dyDescent="0.2">
      <c r="A39" s="98" t="s">
        <v>27</v>
      </c>
      <c r="B39" s="68"/>
      <c r="C39" s="69"/>
      <c r="D39" s="70"/>
      <c r="E39" s="71"/>
      <c r="F39" s="72"/>
      <c r="G39" s="73"/>
      <c r="H39" s="71"/>
      <c r="I39" s="74"/>
      <c r="J39" s="72"/>
      <c r="K39" s="75"/>
      <c r="L39" s="76"/>
      <c r="M39" s="77"/>
      <c r="N39" s="75"/>
      <c r="O39" s="73"/>
      <c r="P39" s="78"/>
      <c r="Q39" s="74"/>
      <c r="R39" s="72"/>
      <c r="S39" s="79">
        <v>5</v>
      </c>
      <c r="T39" s="99">
        <v>0</v>
      </c>
      <c r="ALT39" s="57"/>
      <c r="ALU39" s="57"/>
      <c r="ALV39" s="57"/>
      <c r="ALW39" s="57"/>
      <c r="ALX39" s="57"/>
      <c r="ALY39" s="57"/>
      <c r="ALZ39" s="57"/>
      <c r="AMA39" s="57"/>
      <c r="AMB39" s="57"/>
      <c r="AMC39" s="57"/>
      <c r="AMD39" s="57"/>
      <c r="AME39" s="57"/>
      <c r="AMF39" s="57"/>
      <c r="AMG39" s="57"/>
      <c r="AMH39" s="57"/>
      <c r="AMI39" s="57"/>
      <c r="AMJ39" s="57"/>
    </row>
    <row r="40" spans="1:1024" s="25" customFormat="1" ht="11.4" customHeight="1" x14ac:dyDescent="0.2">
      <c r="A40" s="98" t="s">
        <v>28</v>
      </c>
      <c r="B40" s="68"/>
      <c r="C40" s="69"/>
      <c r="D40" s="70"/>
      <c r="E40" s="71"/>
      <c r="F40" s="72"/>
      <c r="G40" s="73"/>
      <c r="H40" s="71"/>
      <c r="I40" s="74"/>
      <c r="J40" s="72"/>
      <c r="K40" s="75"/>
      <c r="L40" s="76"/>
      <c r="M40" s="77"/>
      <c r="N40" s="75"/>
      <c r="O40" s="73"/>
      <c r="P40" s="78"/>
      <c r="Q40" s="74"/>
      <c r="R40" s="72"/>
      <c r="S40" s="79">
        <v>5</v>
      </c>
      <c r="T40" s="99">
        <v>0</v>
      </c>
      <c r="ALT40" s="57"/>
      <c r="ALU40" s="57"/>
      <c r="ALV40" s="57"/>
      <c r="ALW40" s="57"/>
      <c r="ALX40" s="57"/>
      <c r="ALY40" s="57"/>
      <c r="ALZ40" s="57"/>
      <c r="AMA40" s="57"/>
      <c r="AMB40" s="57"/>
      <c r="AMC40" s="57"/>
      <c r="AMD40" s="57"/>
      <c r="AME40" s="57"/>
      <c r="AMF40" s="57"/>
      <c r="AMG40" s="57"/>
      <c r="AMH40" s="57"/>
      <c r="AMI40" s="57"/>
      <c r="AMJ40" s="57"/>
    </row>
    <row r="41" spans="1:1024" s="25" customFormat="1" ht="11.4" customHeight="1" x14ac:dyDescent="0.2">
      <c r="A41" s="98" t="s">
        <v>29</v>
      </c>
      <c r="B41" s="68"/>
      <c r="C41" s="69"/>
      <c r="D41" s="70"/>
      <c r="E41" s="71"/>
      <c r="F41" s="72"/>
      <c r="G41" s="73"/>
      <c r="H41" s="71"/>
      <c r="I41" s="74"/>
      <c r="J41" s="72"/>
      <c r="K41" s="75"/>
      <c r="L41" s="76"/>
      <c r="M41" s="77"/>
      <c r="N41" s="75"/>
      <c r="O41" s="73"/>
      <c r="P41" s="78"/>
      <c r="Q41" s="74"/>
      <c r="R41" s="72"/>
      <c r="S41" s="79">
        <v>5</v>
      </c>
      <c r="T41" s="99">
        <v>0</v>
      </c>
      <c r="ALT41" s="57"/>
      <c r="ALU41" s="57"/>
      <c r="ALV41" s="57"/>
      <c r="ALW41" s="57"/>
      <c r="ALX41" s="57"/>
      <c r="ALY41" s="57"/>
      <c r="ALZ41" s="57"/>
      <c r="AMA41" s="57"/>
      <c r="AMB41" s="57"/>
      <c r="AMC41" s="57"/>
      <c r="AMD41" s="57"/>
      <c r="AME41" s="57"/>
      <c r="AMF41" s="57"/>
      <c r="AMG41" s="57"/>
      <c r="AMH41" s="57"/>
      <c r="AMI41" s="57"/>
      <c r="AMJ41" s="57"/>
    </row>
    <row r="42" spans="1:1024" s="25" customFormat="1" ht="11.4" customHeight="1" x14ac:dyDescent="0.2">
      <c r="A42" s="98" t="s">
        <v>30</v>
      </c>
      <c r="B42" s="68"/>
      <c r="C42" s="69"/>
      <c r="D42" s="70"/>
      <c r="E42" s="71"/>
      <c r="F42" s="72"/>
      <c r="G42" s="73"/>
      <c r="H42" s="71"/>
      <c r="I42" s="74"/>
      <c r="J42" s="72"/>
      <c r="K42" s="75"/>
      <c r="L42" s="76"/>
      <c r="M42" s="77"/>
      <c r="N42" s="75"/>
      <c r="O42" s="73"/>
      <c r="P42" s="78"/>
      <c r="Q42" s="74"/>
      <c r="R42" s="72"/>
      <c r="S42" s="79">
        <v>5</v>
      </c>
      <c r="T42" s="99">
        <v>0</v>
      </c>
      <c r="ALT42" s="57"/>
      <c r="ALU42" s="57"/>
      <c r="ALV42" s="57"/>
      <c r="ALW42" s="57"/>
      <c r="ALX42" s="57"/>
      <c r="ALY42" s="57"/>
      <c r="ALZ42" s="57"/>
      <c r="AMA42" s="57"/>
      <c r="AMB42" s="57"/>
      <c r="AMC42" s="57"/>
      <c r="AMD42" s="57"/>
      <c r="AME42" s="57"/>
      <c r="AMF42" s="57"/>
      <c r="AMG42" s="57"/>
      <c r="AMH42" s="57"/>
      <c r="AMI42" s="57"/>
      <c r="AMJ42" s="57"/>
    </row>
    <row r="43" spans="1:1024" s="25" customFormat="1" ht="11.4" customHeight="1" x14ac:dyDescent="0.2">
      <c r="A43" s="98" t="s">
        <v>31</v>
      </c>
      <c r="B43" s="68"/>
      <c r="C43" s="69"/>
      <c r="D43" s="70"/>
      <c r="E43" s="71"/>
      <c r="F43" s="72"/>
      <c r="G43" s="73"/>
      <c r="H43" s="71"/>
      <c r="I43" s="74"/>
      <c r="J43" s="72"/>
      <c r="K43" s="75"/>
      <c r="L43" s="76"/>
      <c r="M43" s="77"/>
      <c r="N43" s="75"/>
      <c r="O43" s="73"/>
      <c r="P43" s="78"/>
      <c r="Q43" s="74"/>
      <c r="R43" s="72"/>
      <c r="S43" s="79">
        <v>5</v>
      </c>
      <c r="T43" s="99">
        <v>0</v>
      </c>
      <c r="ALT43" s="57"/>
      <c r="ALU43" s="57"/>
      <c r="ALV43" s="57"/>
      <c r="ALW43" s="57"/>
      <c r="ALX43" s="57"/>
      <c r="ALY43" s="57"/>
      <c r="ALZ43" s="57"/>
      <c r="AMA43" s="57"/>
      <c r="AMB43" s="57"/>
      <c r="AMC43" s="57"/>
      <c r="AMD43" s="57"/>
      <c r="AME43" s="57"/>
      <c r="AMF43" s="57"/>
      <c r="AMG43" s="57"/>
      <c r="AMH43" s="57"/>
      <c r="AMI43" s="57"/>
      <c r="AMJ43" s="57"/>
    </row>
    <row r="44" spans="1:1024" s="25" customFormat="1" ht="11.4" customHeight="1" x14ac:dyDescent="0.2">
      <c r="A44" s="98" t="s">
        <v>32</v>
      </c>
      <c r="B44" s="68"/>
      <c r="C44" s="69"/>
      <c r="D44" s="70"/>
      <c r="E44" s="71"/>
      <c r="F44" s="72"/>
      <c r="G44" s="73"/>
      <c r="H44" s="71"/>
      <c r="I44" s="74"/>
      <c r="J44" s="72"/>
      <c r="K44" s="75"/>
      <c r="L44" s="76"/>
      <c r="M44" s="77"/>
      <c r="N44" s="75"/>
      <c r="O44" s="73"/>
      <c r="P44" s="78"/>
      <c r="Q44" s="74"/>
      <c r="R44" s="72"/>
      <c r="S44" s="79">
        <v>5</v>
      </c>
      <c r="T44" s="99">
        <v>0</v>
      </c>
      <c r="ALT44" s="57"/>
      <c r="ALU44" s="57"/>
      <c r="ALV44" s="57"/>
      <c r="ALW44" s="57"/>
      <c r="ALX44" s="57"/>
      <c r="ALY44" s="57"/>
      <c r="ALZ44" s="57"/>
      <c r="AMA44" s="57"/>
      <c r="AMB44" s="57"/>
      <c r="AMC44" s="57"/>
      <c r="AMD44" s="57"/>
      <c r="AME44" s="57"/>
      <c r="AMF44" s="57"/>
      <c r="AMG44" s="57"/>
      <c r="AMH44" s="57"/>
      <c r="AMI44" s="57"/>
      <c r="AMJ44" s="57"/>
    </row>
    <row r="45" spans="1:1024" s="25" customFormat="1" ht="11.4" customHeight="1" x14ac:dyDescent="0.2">
      <c r="A45" s="98" t="s">
        <v>33</v>
      </c>
      <c r="B45" s="68"/>
      <c r="C45" s="69"/>
      <c r="D45" s="70"/>
      <c r="E45" s="71"/>
      <c r="F45" s="72"/>
      <c r="G45" s="73"/>
      <c r="H45" s="71"/>
      <c r="I45" s="74"/>
      <c r="J45" s="72"/>
      <c r="K45" s="75"/>
      <c r="L45" s="76"/>
      <c r="M45" s="77"/>
      <c r="N45" s="75"/>
      <c r="O45" s="73"/>
      <c r="P45" s="78"/>
      <c r="Q45" s="74"/>
      <c r="R45" s="72"/>
      <c r="S45" s="79">
        <v>5</v>
      </c>
      <c r="T45" s="99">
        <v>0</v>
      </c>
      <c r="ALT45" s="57"/>
      <c r="ALU45" s="57"/>
      <c r="ALV45" s="57"/>
      <c r="ALW45" s="57"/>
      <c r="ALX45" s="57"/>
      <c r="ALY45" s="57"/>
      <c r="ALZ45" s="57"/>
      <c r="AMA45" s="57"/>
      <c r="AMB45" s="57"/>
      <c r="AMC45" s="57"/>
      <c r="AMD45" s="57"/>
      <c r="AME45" s="57"/>
      <c r="AMF45" s="57"/>
      <c r="AMG45" s="57"/>
      <c r="AMH45" s="57"/>
      <c r="AMI45" s="57"/>
      <c r="AMJ45" s="57"/>
    </row>
    <row r="46" spans="1:1024" s="25" customFormat="1" ht="11.4" customHeight="1" x14ac:dyDescent="0.2">
      <c r="A46" s="98" t="s">
        <v>34</v>
      </c>
      <c r="B46" s="68"/>
      <c r="C46" s="69"/>
      <c r="D46" s="70"/>
      <c r="E46" s="71"/>
      <c r="F46" s="72"/>
      <c r="G46" s="73"/>
      <c r="H46" s="71"/>
      <c r="I46" s="74"/>
      <c r="J46" s="72"/>
      <c r="K46" s="75"/>
      <c r="L46" s="76"/>
      <c r="M46" s="77"/>
      <c r="N46" s="75"/>
      <c r="O46" s="73"/>
      <c r="P46" s="78"/>
      <c r="Q46" s="74"/>
      <c r="R46" s="72"/>
      <c r="S46" s="79"/>
      <c r="T46" s="99"/>
      <c r="ALT46" s="57"/>
      <c r="ALU46" s="57"/>
      <c r="ALV46" s="57"/>
      <c r="ALW46" s="57"/>
      <c r="ALX46" s="57"/>
      <c r="ALY46" s="57"/>
      <c r="ALZ46" s="57"/>
      <c r="AMA46" s="57"/>
      <c r="AMB46" s="57"/>
      <c r="AMC46" s="57"/>
      <c r="AMD46" s="57"/>
      <c r="AME46" s="57"/>
      <c r="AMF46" s="57"/>
      <c r="AMG46" s="57"/>
      <c r="AMH46" s="57"/>
      <c r="AMI46" s="57"/>
      <c r="AMJ46" s="57"/>
    </row>
    <row r="47" spans="1:1024" s="25" customFormat="1" ht="11.4" customHeight="1" thickBot="1" x14ac:dyDescent="0.25">
      <c r="A47" s="100" t="s">
        <v>35</v>
      </c>
      <c r="B47" s="80"/>
      <c r="C47" s="81"/>
      <c r="D47" s="82"/>
      <c r="E47" s="83"/>
      <c r="F47" s="84"/>
      <c r="G47" s="85"/>
      <c r="H47" s="83"/>
      <c r="I47" s="86"/>
      <c r="J47" s="84"/>
      <c r="K47" s="87"/>
      <c r="L47" s="88"/>
      <c r="M47" s="89"/>
      <c r="N47" s="87"/>
      <c r="O47" s="85"/>
      <c r="P47" s="90"/>
      <c r="Q47" s="86"/>
      <c r="R47" s="84"/>
      <c r="S47" s="91"/>
      <c r="T47" s="101"/>
      <c r="ALT47" s="57"/>
      <c r="ALU47" s="57"/>
      <c r="ALV47" s="57"/>
      <c r="ALW47" s="57"/>
      <c r="ALX47" s="57"/>
      <c r="ALY47" s="57"/>
      <c r="ALZ47" s="57"/>
      <c r="AMA47" s="57"/>
      <c r="AMB47" s="57"/>
      <c r="AMC47" s="57"/>
      <c r="AMD47" s="57"/>
      <c r="AME47" s="57"/>
      <c r="AMF47" s="57"/>
      <c r="AMG47" s="57"/>
      <c r="AMH47" s="57"/>
      <c r="AMI47" s="57"/>
      <c r="AMJ47" s="57"/>
    </row>
    <row r="48" spans="1:1024" s="57" customFormat="1" ht="9.9" customHeight="1" x14ac:dyDescent="0.2">
      <c r="A48" s="316" t="s">
        <v>21</v>
      </c>
      <c r="B48" s="317"/>
      <c r="C48" s="317"/>
      <c r="D48" s="318" t="s">
        <v>22</v>
      </c>
      <c r="E48" s="318"/>
      <c r="F48" s="318"/>
      <c r="G48" s="318"/>
      <c r="H48" s="318"/>
      <c r="I48" s="318" t="s">
        <v>23</v>
      </c>
      <c r="J48" s="318"/>
      <c r="K48" s="318"/>
      <c r="L48" s="318"/>
      <c r="M48" s="318"/>
      <c r="N48" s="318"/>
      <c r="O48" s="318"/>
      <c r="P48" s="93" t="s">
        <v>24</v>
      </c>
      <c r="Q48" s="318" t="s">
        <v>25</v>
      </c>
      <c r="R48" s="318"/>
      <c r="S48" s="319" t="s">
        <v>26</v>
      </c>
      <c r="T48" s="320"/>
    </row>
    <row r="49" spans="1:1024" ht="14.1" customHeight="1" x14ac:dyDescent="0.25">
      <c r="A49" s="308"/>
      <c r="B49" s="309"/>
      <c r="C49" s="309"/>
      <c r="D49" s="295"/>
      <c r="E49" s="295"/>
      <c r="F49" s="295"/>
      <c r="G49" s="295"/>
      <c r="H49" s="295"/>
      <c r="I49" s="310">
        <f>SUM(P49+Q49+S49+T49)</f>
        <v>0</v>
      </c>
      <c r="J49" s="310"/>
      <c r="K49" s="310"/>
      <c r="L49" s="310"/>
      <c r="M49" s="310"/>
      <c r="N49" s="310"/>
      <c r="O49" s="310"/>
      <c r="P49" s="92"/>
      <c r="Q49" s="296"/>
      <c r="R49" s="296"/>
      <c r="S49" s="297"/>
      <c r="T49" s="298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2"/>
      <c r="NC49" s="2"/>
      <c r="ND49" s="2"/>
      <c r="NE49" s="2"/>
      <c r="NF49" s="2"/>
      <c r="NG49" s="2"/>
      <c r="NH49" s="2"/>
      <c r="NI49" s="2"/>
      <c r="NJ49" s="2"/>
      <c r="NK49" s="2"/>
      <c r="NL49" s="2"/>
      <c r="NM49" s="2"/>
      <c r="NN49" s="2"/>
      <c r="NO49" s="2"/>
      <c r="NP49" s="2"/>
      <c r="NQ49" s="2"/>
      <c r="NR49" s="2"/>
      <c r="NS49" s="2"/>
      <c r="NT49" s="2"/>
      <c r="NU49" s="2"/>
      <c r="NV49" s="2"/>
      <c r="NW49" s="2"/>
      <c r="NX49" s="2"/>
      <c r="NY49" s="2"/>
      <c r="NZ49" s="2"/>
      <c r="OA49" s="2"/>
      <c r="OB49" s="2"/>
      <c r="OC49" s="2"/>
      <c r="OD49" s="2"/>
      <c r="OE49" s="2"/>
      <c r="OF49" s="2"/>
      <c r="OG49" s="2"/>
      <c r="OH49" s="2"/>
      <c r="OI49" s="2"/>
      <c r="OJ49" s="2"/>
      <c r="OK49" s="2"/>
      <c r="OL49" s="2"/>
      <c r="OM49" s="2"/>
      <c r="ON49" s="2"/>
      <c r="OO49" s="2"/>
      <c r="OP49" s="2"/>
      <c r="OQ49" s="2"/>
      <c r="OR49" s="2"/>
      <c r="OS49" s="2"/>
      <c r="OT49" s="2"/>
      <c r="OU49" s="2"/>
      <c r="OV49" s="2"/>
      <c r="OW49" s="2"/>
      <c r="OX49" s="2"/>
      <c r="OY49" s="2"/>
      <c r="OZ49" s="2"/>
      <c r="PA49" s="2"/>
      <c r="PB49" s="2"/>
      <c r="PC49" s="2"/>
      <c r="PD49" s="2"/>
      <c r="PE49" s="2"/>
      <c r="PF49" s="2"/>
      <c r="PG49" s="2"/>
      <c r="PH49" s="2"/>
      <c r="PI49" s="2"/>
      <c r="PJ49" s="2"/>
      <c r="PK49" s="2"/>
      <c r="PL49" s="2"/>
      <c r="PM49" s="2"/>
      <c r="PN49" s="2"/>
      <c r="PO49" s="2"/>
      <c r="PP49" s="2"/>
      <c r="PQ49" s="2"/>
      <c r="PR49" s="2"/>
      <c r="PS49" s="2"/>
      <c r="PT49" s="2"/>
      <c r="PU49" s="2"/>
      <c r="PV49" s="2"/>
      <c r="PW49" s="2"/>
      <c r="PX49" s="2"/>
      <c r="PY49" s="2"/>
      <c r="PZ49" s="2"/>
      <c r="QA49" s="2"/>
      <c r="QB49" s="2"/>
      <c r="QC49" s="2"/>
      <c r="QD49" s="2"/>
      <c r="QE49" s="2"/>
      <c r="QF49" s="2"/>
      <c r="QG49" s="2"/>
      <c r="QH49" s="2"/>
      <c r="QI49" s="2"/>
      <c r="QJ49" s="2"/>
      <c r="QK49" s="2"/>
      <c r="QL49" s="2"/>
      <c r="QM49" s="2"/>
      <c r="QN49" s="2"/>
      <c r="QO49" s="2"/>
      <c r="QP49" s="2"/>
      <c r="QQ49" s="2"/>
      <c r="QR49" s="2"/>
      <c r="QS49" s="2"/>
      <c r="QT49" s="2"/>
      <c r="QU49" s="2"/>
      <c r="QV49" s="2"/>
      <c r="QW49" s="2"/>
      <c r="QX49" s="2"/>
      <c r="QY49" s="2"/>
      <c r="QZ49" s="2"/>
      <c r="RA49" s="2"/>
      <c r="RB49" s="2"/>
      <c r="RC49" s="2"/>
      <c r="RD49" s="2"/>
      <c r="RE49" s="2"/>
      <c r="RF49" s="2"/>
      <c r="RG49" s="2"/>
      <c r="RH49" s="2"/>
      <c r="RI49" s="2"/>
      <c r="RJ49" s="2"/>
      <c r="RK49" s="2"/>
      <c r="RL49" s="2"/>
      <c r="RM49" s="2"/>
      <c r="RN49" s="2"/>
      <c r="RO49" s="2"/>
      <c r="RP49" s="2"/>
      <c r="RQ49" s="2"/>
      <c r="RR49" s="2"/>
      <c r="RS49" s="2"/>
      <c r="RT49" s="2"/>
      <c r="RU49" s="2"/>
      <c r="RV49" s="2"/>
      <c r="RW49" s="2"/>
      <c r="RX49" s="2"/>
      <c r="RY49" s="2"/>
      <c r="RZ49" s="2"/>
      <c r="SA49" s="2"/>
      <c r="SB49" s="2"/>
      <c r="SC49" s="2"/>
      <c r="SD49" s="2"/>
      <c r="SE49" s="2"/>
      <c r="SF49" s="2"/>
      <c r="SG49" s="2"/>
      <c r="SH49" s="2"/>
      <c r="SI49" s="2"/>
      <c r="SJ49" s="2"/>
      <c r="SK49" s="2"/>
      <c r="SL49" s="2"/>
      <c r="SM49" s="2"/>
      <c r="SN49" s="2"/>
      <c r="SO49" s="2"/>
      <c r="SP49" s="2"/>
      <c r="SQ49" s="2"/>
      <c r="SR49" s="2"/>
      <c r="SS49" s="2"/>
      <c r="ST49" s="2"/>
      <c r="SU49" s="2"/>
      <c r="SV49" s="2"/>
      <c r="SW49" s="2"/>
      <c r="SX49" s="2"/>
      <c r="SY49" s="2"/>
      <c r="SZ49" s="2"/>
      <c r="TA49" s="2"/>
      <c r="TB49" s="2"/>
      <c r="TC49" s="2"/>
      <c r="TD49" s="2"/>
      <c r="TE49" s="2"/>
      <c r="TF49" s="2"/>
      <c r="TG49" s="2"/>
      <c r="TH49" s="2"/>
      <c r="TI49" s="2"/>
      <c r="TJ49" s="2"/>
      <c r="TK49" s="2"/>
      <c r="TL49" s="2"/>
      <c r="TM49" s="2"/>
      <c r="TN49" s="2"/>
      <c r="TO49" s="2"/>
      <c r="TP49" s="2"/>
      <c r="TQ49" s="2"/>
      <c r="TR49" s="2"/>
      <c r="TS49" s="2"/>
      <c r="TT49" s="2"/>
      <c r="TU49" s="2"/>
      <c r="TV49" s="2"/>
      <c r="TW49" s="2"/>
      <c r="TX49" s="2"/>
      <c r="TY49" s="2"/>
      <c r="TZ49" s="2"/>
      <c r="UA49" s="2"/>
      <c r="UB49" s="2"/>
      <c r="UC49" s="2"/>
      <c r="UD49" s="2"/>
      <c r="UE49" s="2"/>
      <c r="UF49" s="2"/>
      <c r="UG49" s="2"/>
      <c r="UH49" s="2"/>
      <c r="UI49" s="2"/>
      <c r="UJ49" s="2"/>
      <c r="UK49" s="2"/>
      <c r="UL49" s="2"/>
      <c r="UM49" s="2"/>
      <c r="UN49" s="2"/>
      <c r="UO49" s="2"/>
      <c r="UP49" s="2"/>
      <c r="UQ49" s="2"/>
      <c r="UR49" s="2"/>
      <c r="US49" s="2"/>
      <c r="UT49" s="2"/>
      <c r="UU49" s="2"/>
      <c r="UV49" s="2"/>
      <c r="UW49" s="2"/>
      <c r="UX49" s="2"/>
      <c r="UY49" s="2"/>
      <c r="UZ49" s="2"/>
      <c r="VA49" s="2"/>
      <c r="VB49" s="2"/>
      <c r="VC49" s="2"/>
      <c r="VD49" s="2"/>
      <c r="VE49" s="2"/>
      <c r="VF49" s="2"/>
      <c r="VG49" s="2"/>
      <c r="VH49" s="2"/>
      <c r="VI49" s="2"/>
      <c r="VJ49" s="2"/>
      <c r="VK49" s="2"/>
      <c r="VL49" s="2"/>
      <c r="VM49" s="2"/>
      <c r="VN49" s="2"/>
      <c r="VO49" s="2"/>
      <c r="VP49" s="2"/>
      <c r="VQ49" s="2"/>
      <c r="VR49" s="2"/>
      <c r="VS49" s="2"/>
      <c r="VT49" s="2"/>
      <c r="VU49" s="2"/>
      <c r="VV49" s="2"/>
      <c r="VW49" s="2"/>
      <c r="VX49" s="2"/>
      <c r="VY49" s="2"/>
      <c r="VZ49" s="2"/>
      <c r="WA49" s="2"/>
      <c r="WB49" s="2"/>
      <c r="WC49" s="2"/>
      <c r="WD49" s="2"/>
      <c r="WE49" s="2"/>
      <c r="WF49" s="2"/>
      <c r="WG49" s="2"/>
      <c r="WH49" s="2"/>
      <c r="WI49" s="2"/>
      <c r="WJ49" s="2"/>
      <c r="WK49" s="2"/>
      <c r="WL49" s="2"/>
      <c r="WM49" s="2"/>
      <c r="WN49" s="2"/>
      <c r="WO49" s="2"/>
      <c r="WP49" s="2"/>
      <c r="WQ49" s="2"/>
      <c r="WR49" s="2"/>
      <c r="WS49" s="2"/>
      <c r="WT49" s="2"/>
      <c r="WU49" s="2"/>
      <c r="WV49" s="2"/>
      <c r="WW49" s="2"/>
      <c r="WX49" s="2"/>
      <c r="WY49" s="2"/>
      <c r="WZ49" s="2"/>
      <c r="XA49" s="2"/>
      <c r="XB49" s="2"/>
      <c r="XC49" s="2"/>
      <c r="XD49" s="2"/>
      <c r="XE49" s="2"/>
      <c r="XF49" s="2"/>
      <c r="XG49" s="2"/>
      <c r="XH49" s="2"/>
      <c r="XI49" s="2"/>
      <c r="XJ49" s="2"/>
      <c r="XK49" s="2"/>
      <c r="XL49" s="2"/>
      <c r="XM49" s="2"/>
      <c r="XN49" s="2"/>
      <c r="XO49" s="2"/>
      <c r="XP49" s="2"/>
      <c r="XQ49" s="2"/>
      <c r="XR49" s="2"/>
      <c r="XS49" s="2"/>
      <c r="XT49" s="2"/>
      <c r="XU49" s="2"/>
      <c r="XV49" s="2"/>
      <c r="XW49" s="2"/>
      <c r="XX49" s="2"/>
      <c r="XY49" s="2"/>
      <c r="XZ49" s="2"/>
      <c r="YA49" s="2"/>
      <c r="YB49" s="2"/>
      <c r="YC49" s="2"/>
      <c r="YD49" s="2"/>
      <c r="YE49" s="2"/>
      <c r="YF49" s="2"/>
      <c r="YG49" s="2"/>
      <c r="YH49" s="2"/>
      <c r="YI49" s="2"/>
      <c r="YJ49" s="2"/>
      <c r="YK49" s="2"/>
      <c r="YL49" s="2"/>
      <c r="YM49" s="2"/>
      <c r="YN49" s="2"/>
      <c r="YO49" s="2"/>
      <c r="YP49" s="2"/>
      <c r="YQ49" s="2"/>
      <c r="YR49" s="2"/>
      <c r="YS49" s="2"/>
      <c r="YT49" s="2"/>
      <c r="YU49" s="2"/>
      <c r="YV49" s="2"/>
      <c r="YW49" s="2"/>
      <c r="YX49" s="2"/>
      <c r="YY49" s="2"/>
      <c r="YZ49" s="2"/>
      <c r="ZA49" s="2"/>
      <c r="ZB49" s="2"/>
      <c r="ZC49" s="2"/>
      <c r="ZD49" s="2"/>
      <c r="ZE49" s="2"/>
      <c r="ZF49" s="2"/>
      <c r="ZG49" s="2"/>
      <c r="ZH49" s="2"/>
      <c r="ZI49" s="2"/>
      <c r="ZJ49" s="2"/>
      <c r="ZK49" s="2"/>
      <c r="ZL49" s="2"/>
      <c r="ZM49" s="2"/>
      <c r="ZN49" s="2"/>
      <c r="ZO49" s="2"/>
      <c r="ZP49" s="2"/>
      <c r="ZQ49" s="2"/>
      <c r="ZR49" s="2"/>
      <c r="ZS49" s="2"/>
      <c r="ZT49" s="2"/>
      <c r="ZU49" s="2"/>
      <c r="ZV49" s="2"/>
      <c r="ZW49" s="2"/>
      <c r="ZX49" s="2"/>
      <c r="ZY49" s="2"/>
      <c r="ZZ49" s="2"/>
      <c r="AAA49" s="2"/>
      <c r="AAB49" s="2"/>
      <c r="AAC49" s="2"/>
      <c r="AAD49" s="2"/>
      <c r="AAE49" s="2"/>
      <c r="AAF49" s="2"/>
      <c r="AAG49" s="2"/>
      <c r="AAH49" s="2"/>
      <c r="AAI49" s="2"/>
      <c r="AAJ49" s="2"/>
      <c r="AAK49" s="2"/>
      <c r="AAL49" s="2"/>
      <c r="AAM49" s="2"/>
      <c r="AAN49" s="2"/>
      <c r="AAO49" s="2"/>
      <c r="AAP49" s="2"/>
      <c r="AAQ49" s="2"/>
      <c r="AAR49" s="2"/>
      <c r="AAS49" s="2"/>
      <c r="AAT49" s="2"/>
      <c r="AAU49" s="2"/>
      <c r="AAV49" s="2"/>
      <c r="AAW49" s="2"/>
      <c r="AAX49" s="2"/>
      <c r="AAY49" s="2"/>
      <c r="AAZ49" s="2"/>
      <c r="ABA49" s="2"/>
      <c r="ABB49" s="2"/>
      <c r="ABC49" s="2"/>
      <c r="ABD49" s="2"/>
      <c r="ABE49" s="2"/>
      <c r="ABF49" s="2"/>
      <c r="ABG49" s="2"/>
      <c r="ABH49" s="2"/>
      <c r="ABI49" s="2"/>
      <c r="ABJ49" s="2"/>
      <c r="ABK49" s="2"/>
      <c r="ABL49" s="2"/>
      <c r="ABM49" s="2"/>
      <c r="ABN49" s="2"/>
      <c r="ABO49" s="2"/>
      <c r="ABP49" s="2"/>
      <c r="ABQ49" s="2"/>
      <c r="ABR49" s="2"/>
      <c r="ABS49" s="2"/>
      <c r="ABT49" s="2"/>
      <c r="ABU49" s="2"/>
      <c r="ABV49" s="2"/>
      <c r="ABW49" s="2"/>
      <c r="ABX49" s="2"/>
      <c r="ABY49" s="2"/>
      <c r="ABZ49" s="2"/>
      <c r="ACA49" s="2"/>
      <c r="ACB49" s="2"/>
      <c r="ACC49" s="2"/>
      <c r="ACD49" s="2"/>
      <c r="ACE49" s="2"/>
      <c r="ACF49" s="2"/>
      <c r="ACG49" s="2"/>
      <c r="ACH49" s="2"/>
      <c r="ACI49" s="2"/>
      <c r="ACJ49" s="2"/>
      <c r="ACK49" s="2"/>
      <c r="ACL49" s="2"/>
      <c r="ACM49" s="2"/>
      <c r="ACN49" s="2"/>
      <c r="ACO49" s="2"/>
      <c r="ACP49" s="2"/>
      <c r="ACQ49" s="2"/>
      <c r="ACR49" s="2"/>
      <c r="ACS49" s="2"/>
      <c r="ACT49" s="2"/>
      <c r="ACU49" s="2"/>
      <c r="ACV49" s="2"/>
      <c r="ACW49" s="2"/>
      <c r="ACX49" s="2"/>
      <c r="ACY49" s="2"/>
      <c r="ACZ49" s="2"/>
      <c r="ADA49" s="2"/>
      <c r="ADB49" s="2"/>
      <c r="ADC49" s="2"/>
      <c r="ADD49" s="2"/>
      <c r="ADE49" s="2"/>
      <c r="ADF49" s="2"/>
      <c r="ADG49" s="2"/>
      <c r="ADH49" s="2"/>
      <c r="ADI49" s="2"/>
      <c r="ADJ49" s="2"/>
      <c r="ADK49" s="2"/>
      <c r="ADL49" s="2"/>
      <c r="ADM49" s="2"/>
      <c r="ADN49" s="2"/>
      <c r="ADO49" s="2"/>
      <c r="ADP49" s="2"/>
      <c r="ADQ49" s="2"/>
      <c r="ADR49" s="2"/>
      <c r="ADS49" s="2"/>
      <c r="ADT49" s="2"/>
      <c r="ADU49" s="2"/>
      <c r="ADV49" s="2"/>
      <c r="ADW49" s="2"/>
      <c r="ADX49" s="2"/>
      <c r="ADY49" s="2"/>
      <c r="ADZ49" s="2"/>
      <c r="AEA49" s="2"/>
      <c r="AEB49" s="2"/>
      <c r="AEC49" s="2"/>
      <c r="AED49" s="2"/>
      <c r="AEE49" s="2"/>
      <c r="AEF49" s="2"/>
      <c r="AEG49" s="2"/>
      <c r="AEH49" s="2"/>
      <c r="AEI49" s="2"/>
      <c r="AEJ49" s="2"/>
      <c r="AEK49" s="2"/>
      <c r="AEL49" s="2"/>
      <c r="AEM49" s="2"/>
      <c r="AEN49" s="2"/>
      <c r="AEO49" s="2"/>
      <c r="AEP49" s="2"/>
      <c r="AEQ49" s="2"/>
      <c r="AER49" s="2"/>
      <c r="AES49" s="2"/>
      <c r="AET49" s="2"/>
      <c r="AEU49" s="2"/>
      <c r="AEV49" s="2"/>
      <c r="AEW49" s="2"/>
      <c r="AEX49" s="2"/>
      <c r="AEY49" s="2"/>
      <c r="AEZ49" s="2"/>
      <c r="AFA49" s="2"/>
      <c r="AFB49" s="2"/>
      <c r="AFC49" s="2"/>
      <c r="AFD49" s="2"/>
      <c r="AFE49" s="2"/>
      <c r="AFF49" s="2"/>
      <c r="AFG49" s="2"/>
      <c r="AFH49" s="2"/>
      <c r="AFI49" s="2"/>
      <c r="AFJ49" s="2"/>
      <c r="AFK49" s="2"/>
      <c r="AFL49" s="2"/>
      <c r="AFM49" s="2"/>
      <c r="AFN49" s="2"/>
      <c r="AFO49" s="2"/>
      <c r="AFP49" s="2"/>
      <c r="AFQ49" s="2"/>
      <c r="AFR49" s="2"/>
      <c r="AFS49" s="2"/>
      <c r="AFT49" s="2"/>
      <c r="AFU49" s="2"/>
      <c r="AFV49" s="2"/>
      <c r="AFW49" s="2"/>
      <c r="AFX49" s="2"/>
      <c r="AFY49" s="2"/>
      <c r="AFZ49" s="2"/>
      <c r="AGA49" s="2"/>
      <c r="AGB49" s="2"/>
      <c r="AGC49" s="2"/>
      <c r="AGD49" s="2"/>
      <c r="AGE49" s="2"/>
      <c r="AGF49" s="2"/>
      <c r="AGG49" s="2"/>
      <c r="AGH49" s="2"/>
      <c r="AGI49" s="2"/>
      <c r="AGJ49" s="2"/>
      <c r="AGK49" s="2"/>
      <c r="AGL49" s="2"/>
      <c r="AGM49" s="2"/>
      <c r="AGN49" s="2"/>
      <c r="AGO49" s="2"/>
      <c r="AGP49" s="2"/>
      <c r="AGQ49" s="2"/>
      <c r="AGR49" s="2"/>
      <c r="AGS49" s="2"/>
      <c r="AGT49" s="2"/>
      <c r="AGU49" s="2"/>
      <c r="AGV49" s="2"/>
      <c r="AGW49" s="2"/>
      <c r="AGX49" s="2"/>
      <c r="AGY49" s="2"/>
      <c r="AGZ49" s="2"/>
      <c r="AHA49" s="2"/>
      <c r="AHB49" s="2"/>
      <c r="AHC49" s="2"/>
      <c r="AHD49" s="2"/>
      <c r="AHE49" s="2"/>
      <c r="AHF49" s="2"/>
      <c r="AHG49" s="2"/>
      <c r="AHH49" s="2"/>
      <c r="AHI49" s="2"/>
      <c r="AHJ49" s="2"/>
      <c r="AHK49" s="2"/>
      <c r="AHL49" s="2"/>
      <c r="AHM49" s="2"/>
      <c r="AHN49" s="2"/>
      <c r="AHO49" s="2"/>
      <c r="AHP49" s="2"/>
      <c r="AHQ49" s="2"/>
      <c r="AHR49" s="2"/>
      <c r="AHS49" s="2"/>
      <c r="AHT49" s="2"/>
      <c r="AHU49" s="2"/>
      <c r="AHV49" s="2"/>
      <c r="AHW49" s="2"/>
      <c r="AHX49" s="2"/>
      <c r="AHY49" s="2"/>
      <c r="AHZ49" s="2"/>
      <c r="AIA49" s="2"/>
      <c r="AIB49" s="2"/>
      <c r="AIC49" s="2"/>
      <c r="AID49" s="2"/>
      <c r="AIE49" s="2"/>
      <c r="AIF49" s="2"/>
      <c r="AIG49" s="2"/>
      <c r="AIH49" s="2"/>
      <c r="AII49" s="2"/>
      <c r="AIJ49" s="2"/>
      <c r="AIK49" s="2"/>
      <c r="AIL49" s="2"/>
      <c r="AIM49" s="2"/>
      <c r="AIN49" s="2"/>
      <c r="AIO49" s="2"/>
      <c r="AIP49" s="2"/>
      <c r="AIQ49" s="2"/>
      <c r="AIR49" s="2"/>
      <c r="AIS49" s="2"/>
      <c r="AIT49" s="2"/>
      <c r="AIU49" s="2"/>
      <c r="AIV49" s="2"/>
      <c r="AIW49" s="2"/>
      <c r="AIX49" s="2"/>
      <c r="AIY49" s="2"/>
      <c r="AIZ49" s="2"/>
      <c r="AJA49" s="2"/>
      <c r="AJB49" s="2"/>
      <c r="AJC49" s="2"/>
      <c r="AJD49" s="2"/>
      <c r="AJE49" s="2"/>
      <c r="AJF49" s="2"/>
      <c r="AJG49" s="2"/>
      <c r="AJH49" s="2"/>
      <c r="AJI49" s="2"/>
      <c r="AJJ49" s="2"/>
      <c r="AJK49" s="2"/>
      <c r="AJL49" s="2"/>
      <c r="AJM49" s="2"/>
      <c r="AJN49" s="2"/>
      <c r="AJO49" s="2"/>
      <c r="AJP49" s="2"/>
      <c r="AJQ49" s="2"/>
      <c r="AJR49" s="2"/>
      <c r="AJS49" s="2"/>
      <c r="AJT49" s="2"/>
      <c r="AJU49" s="2"/>
      <c r="AJV49" s="2"/>
      <c r="AJW49" s="2"/>
      <c r="AJX49" s="2"/>
      <c r="AJY49" s="2"/>
      <c r="AJZ49" s="2"/>
      <c r="AKA49" s="2"/>
      <c r="AKB49" s="2"/>
      <c r="AKC49" s="2"/>
      <c r="AKD49" s="2"/>
      <c r="AKE49" s="2"/>
      <c r="AKF49" s="2"/>
      <c r="AKG49" s="2"/>
      <c r="AKH49" s="2"/>
      <c r="AKI49" s="2"/>
      <c r="AKJ49" s="2"/>
      <c r="AKK49" s="2"/>
      <c r="AKL49" s="2"/>
      <c r="AKM49" s="2"/>
      <c r="AKN49" s="2"/>
      <c r="AKO49" s="2"/>
      <c r="AKP49" s="2"/>
      <c r="AKQ49" s="2"/>
      <c r="AKR49" s="2"/>
      <c r="AKS49" s="2"/>
      <c r="AKT49" s="2"/>
      <c r="AKU49" s="2"/>
      <c r="AKV49" s="2"/>
      <c r="AKW49" s="2"/>
      <c r="AKX49" s="2"/>
      <c r="AKY49" s="2"/>
      <c r="AKZ49" s="2"/>
      <c r="ALA49" s="2"/>
      <c r="ALB49" s="2"/>
      <c r="ALC49" s="2"/>
      <c r="ALD49" s="2"/>
      <c r="ALE49" s="2"/>
      <c r="ALF49" s="2"/>
      <c r="ALG49" s="2"/>
      <c r="ALH49" s="2"/>
      <c r="ALI49" s="2"/>
      <c r="ALJ49" s="2"/>
      <c r="ALK49" s="2"/>
      <c r="ALL49" s="2"/>
      <c r="ALM49" s="2"/>
      <c r="ALN49" s="2"/>
      <c r="ALO49" s="2"/>
      <c r="ALP49" s="2"/>
      <c r="ALQ49" s="2"/>
      <c r="ALR49" s="2"/>
      <c r="ALS49" s="2"/>
    </row>
    <row r="50" spans="1:1024" s="25" customFormat="1" ht="9.9" customHeight="1" x14ac:dyDescent="0.2">
      <c r="A50" s="96"/>
      <c r="B50" s="58" t="s">
        <v>10</v>
      </c>
      <c r="C50" s="59" t="s">
        <v>11</v>
      </c>
      <c r="D50" s="58" t="s">
        <v>12</v>
      </c>
      <c r="E50" s="60"/>
      <c r="F50" s="58" t="s">
        <v>13</v>
      </c>
      <c r="G50" s="61"/>
      <c r="H50" s="60"/>
      <c r="I50" s="62" t="s">
        <v>14</v>
      </c>
      <c r="J50" s="58" t="s">
        <v>15</v>
      </c>
      <c r="K50" s="63"/>
      <c r="L50" s="64"/>
      <c r="M50" s="65"/>
      <c r="N50" s="63"/>
      <c r="O50" s="61"/>
      <c r="P50" s="66" t="s">
        <v>16</v>
      </c>
      <c r="Q50" s="62" t="s">
        <v>17</v>
      </c>
      <c r="R50" s="58" t="s">
        <v>18</v>
      </c>
      <c r="S50" s="67"/>
      <c r="T50" s="97" t="s">
        <v>7</v>
      </c>
      <c r="ALT50" s="57"/>
      <c r="ALU50" s="57"/>
      <c r="ALV50" s="57"/>
      <c r="ALW50" s="57"/>
      <c r="ALX50" s="57"/>
      <c r="ALY50" s="57"/>
      <c r="ALZ50" s="57"/>
      <c r="AMA50" s="57"/>
      <c r="AMB50" s="57"/>
      <c r="AMC50" s="57"/>
      <c r="AMD50" s="57"/>
      <c r="AME50" s="57"/>
      <c r="AMF50" s="57"/>
      <c r="AMG50" s="57"/>
      <c r="AMH50" s="57"/>
      <c r="AMI50" s="57"/>
      <c r="AMJ50" s="57"/>
    </row>
    <row r="51" spans="1:1024" s="25" customFormat="1" ht="11.4" customHeight="1" x14ac:dyDescent="0.2">
      <c r="A51" s="98" t="s">
        <v>27</v>
      </c>
      <c r="B51" s="68"/>
      <c r="C51" s="69"/>
      <c r="D51" s="70"/>
      <c r="E51" s="71"/>
      <c r="F51" s="72"/>
      <c r="G51" s="73"/>
      <c r="H51" s="71"/>
      <c r="I51" s="74"/>
      <c r="J51" s="72"/>
      <c r="K51" s="75"/>
      <c r="L51" s="76"/>
      <c r="M51" s="77"/>
      <c r="N51" s="75"/>
      <c r="O51" s="73"/>
      <c r="P51" s="78"/>
      <c r="Q51" s="74"/>
      <c r="R51" s="72"/>
      <c r="S51" s="79">
        <v>5</v>
      </c>
      <c r="T51" s="99">
        <v>0</v>
      </c>
      <c r="ALT51" s="57"/>
      <c r="ALU51" s="57"/>
      <c r="ALV51" s="57"/>
      <c r="ALW51" s="57"/>
      <c r="ALX51" s="57"/>
      <c r="ALY51" s="57"/>
      <c r="ALZ51" s="57"/>
      <c r="AMA51" s="57"/>
      <c r="AMB51" s="57"/>
      <c r="AMC51" s="57"/>
      <c r="AMD51" s="57"/>
      <c r="AME51" s="57"/>
      <c r="AMF51" s="57"/>
      <c r="AMG51" s="57"/>
      <c r="AMH51" s="57"/>
      <c r="AMI51" s="57"/>
      <c r="AMJ51" s="57"/>
    </row>
    <row r="52" spans="1:1024" s="25" customFormat="1" ht="11.4" customHeight="1" x14ac:dyDescent="0.2">
      <c r="A52" s="98" t="s">
        <v>28</v>
      </c>
      <c r="B52" s="68"/>
      <c r="C52" s="69"/>
      <c r="D52" s="70"/>
      <c r="E52" s="71"/>
      <c r="F52" s="72"/>
      <c r="G52" s="73"/>
      <c r="H52" s="71"/>
      <c r="I52" s="74"/>
      <c r="J52" s="72"/>
      <c r="K52" s="75"/>
      <c r="L52" s="76"/>
      <c r="M52" s="77"/>
      <c r="N52" s="75"/>
      <c r="O52" s="73"/>
      <c r="P52" s="78"/>
      <c r="Q52" s="74"/>
      <c r="R52" s="72"/>
      <c r="S52" s="79">
        <v>5</v>
      </c>
      <c r="T52" s="99">
        <v>0</v>
      </c>
      <c r="ALT52" s="57"/>
      <c r="ALU52" s="57"/>
      <c r="ALV52" s="57"/>
      <c r="ALW52" s="57"/>
      <c r="ALX52" s="57"/>
      <c r="ALY52" s="57"/>
      <c r="ALZ52" s="57"/>
      <c r="AMA52" s="57"/>
      <c r="AMB52" s="57"/>
      <c r="AMC52" s="57"/>
      <c r="AMD52" s="57"/>
      <c r="AME52" s="57"/>
      <c r="AMF52" s="57"/>
      <c r="AMG52" s="57"/>
      <c r="AMH52" s="57"/>
      <c r="AMI52" s="57"/>
      <c r="AMJ52" s="57"/>
    </row>
    <row r="53" spans="1:1024" s="25" customFormat="1" ht="11.4" customHeight="1" x14ac:dyDescent="0.2">
      <c r="A53" s="98" t="s">
        <v>29</v>
      </c>
      <c r="B53" s="68"/>
      <c r="C53" s="69"/>
      <c r="D53" s="70"/>
      <c r="E53" s="71"/>
      <c r="F53" s="72"/>
      <c r="G53" s="73"/>
      <c r="H53" s="71"/>
      <c r="I53" s="74"/>
      <c r="J53" s="72"/>
      <c r="K53" s="75"/>
      <c r="L53" s="76"/>
      <c r="M53" s="77"/>
      <c r="N53" s="75"/>
      <c r="O53" s="73"/>
      <c r="P53" s="78"/>
      <c r="Q53" s="74"/>
      <c r="R53" s="72"/>
      <c r="S53" s="79">
        <v>5</v>
      </c>
      <c r="T53" s="99">
        <v>0</v>
      </c>
      <c r="ALT53" s="57"/>
      <c r="ALU53" s="57"/>
      <c r="ALV53" s="57"/>
      <c r="ALW53" s="57"/>
      <c r="ALX53" s="57"/>
      <c r="ALY53" s="57"/>
      <c r="ALZ53" s="57"/>
      <c r="AMA53" s="57"/>
      <c r="AMB53" s="57"/>
      <c r="AMC53" s="57"/>
      <c r="AMD53" s="57"/>
      <c r="AME53" s="57"/>
      <c r="AMF53" s="57"/>
      <c r="AMG53" s="57"/>
      <c r="AMH53" s="57"/>
      <c r="AMI53" s="57"/>
      <c r="AMJ53" s="57"/>
    </row>
    <row r="54" spans="1:1024" s="25" customFormat="1" ht="11.4" customHeight="1" x14ac:dyDescent="0.2">
      <c r="A54" s="98" t="s">
        <v>30</v>
      </c>
      <c r="B54" s="68"/>
      <c r="C54" s="69"/>
      <c r="D54" s="70"/>
      <c r="E54" s="71"/>
      <c r="F54" s="72"/>
      <c r="G54" s="73"/>
      <c r="H54" s="71"/>
      <c r="I54" s="74"/>
      <c r="J54" s="72"/>
      <c r="K54" s="75"/>
      <c r="L54" s="76"/>
      <c r="M54" s="77"/>
      <c r="N54" s="75"/>
      <c r="O54" s="73"/>
      <c r="P54" s="78"/>
      <c r="Q54" s="74"/>
      <c r="R54" s="72"/>
      <c r="S54" s="79">
        <v>5</v>
      </c>
      <c r="T54" s="99">
        <v>0</v>
      </c>
      <c r="AE54" s="25" t="s">
        <v>38</v>
      </c>
      <c r="ALT54" s="57"/>
      <c r="ALU54" s="57"/>
      <c r="ALV54" s="57"/>
      <c r="ALW54" s="57"/>
      <c r="ALX54" s="57"/>
      <c r="ALY54" s="57"/>
      <c r="ALZ54" s="57"/>
      <c r="AMA54" s="57"/>
      <c r="AMB54" s="57"/>
      <c r="AMC54" s="57"/>
      <c r="AMD54" s="57"/>
      <c r="AME54" s="57"/>
      <c r="AMF54" s="57"/>
      <c r="AMG54" s="57"/>
      <c r="AMH54" s="57"/>
      <c r="AMI54" s="57"/>
      <c r="AMJ54" s="57"/>
    </row>
    <row r="55" spans="1:1024" s="25" customFormat="1" ht="11.4" customHeight="1" x14ac:dyDescent="0.2">
      <c r="A55" s="98" t="s">
        <v>31</v>
      </c>
      <c r="B55" s="68"/>
      <c r="C55" s="69"/>
      <c r="D55" s="70"/>
      <c r="E55" s="71"/>
      <c r="F55" s="72"/>
      <c r="G55" s="73"/>
      <c r="H55" s="71"/>
      <c r="I55" s="74"/>
      <c r="J55" s="72"/>
      <c r="K55" s="75"/>
      <c r="L55" s="76"/>
      <c r="M55" s="77"/>
      <c r="N55" s="75"/>
      <c r="O55" s="73"/>
      <c r="P55" s="78"/>
      <c r="Q55" s="74"/>
      <c r="R55" s="72"/>
      <c r="S55" s="79">
        <v>5</v>
      </c>
      <c r="T55" s="99">
        <v>0</v>
      </c>
      <c r="ALT55" s="57"/>
      <c r="ALU55" s="57"/>
      <c r="ALV55" s="57"/>
      <c r="ALW55" s="57"/>
      <c r="ALX55" s="57"/>
      <c r="ALY55" s="57"/>
      <c r="ALZ55" s="57"/>
      <c r="AMA55" s="57"/>
      <c r="AMB55" s="57"/>
      <c r="AMC55" s="57"/>
      <c r="AMD55" s="57"/>
      <c r="AME55" s="57"/>
      <c r="AMF55" s="57"/>
      <c r="AMG55" s="57"/>
      <c r="AMH55" s="57"/>
      <c r="AMI55" s="57"/>
      <c r="AMJ55" s="57"/>
    </row>
    <row r="56" spans="1:1024" s="25" customFormat="1" ht="11.4" customHeight="1" x14ac:dyDescent="0.2">
      <c r="A56" s="98" t="s">
        <v>32</v>
      </c>
      <c r="B56" s="68"/>
      <c r="C56" s="69"/>
      <c r="D56" s="70"/>
      <c r="E56" s="71"/>
      <c r="F56" s="72"/>
      <c r="G56" s="73"/>
      <c r="H56" s="71"/>
      <c r="I56" s="74"/>
      <c r="J56" s="72"/>
      <c r="K56" s="75"/>
      <c r="L56" s="76"/>
      <c r="M56" s="77"/>
      <c r="N56" s="75"/>
      <c r="O56" s="73"/>
      <c r="P56" s="78"/>
      <c r="Q56" s="74"/>
      <c r="R56" s="72"/>
      <c r="S56" s="79">
        <v>5</v>
      </c>
      <c r="T56" s="99">
        <v>0</v>
      </c>
      <c r="ALT56" s="57"/>
      <c r="ALU56" s="57"/>
      <c r="ALV56" s="57"/>
      <c r="ALW56" s="57"/>
      <c r="ALX56" s="57"/>
      <c r="ALY56" s="57"/>
      <c r="ALZ56" s="57"/>
      <c r="AMA56" s="57"/>
      <c r="AMB56" s="57"/>
      <c r="AMC56" s="57"/>
      <c r="AMD56" s="57"/>
      <c r="AME56" s="57"/>
      <c r="AMF56" s="57"/>
      <c r="AMG56" s="57"/>
      <c r="AMH56" s="57"/>
      <c r="AMI56" s="57"/>
      <c r="AMJ56" s="57"/>
    </row>
    <row r="57" spans="1:1024" s="25" customFormat="1" ht="11.4" customHeight="1" x14ac:dyDescent="0.2">
      <c r="A57" s="98" t="s">
        <v>33</v>
      </c>
      <c r="B57" s="68"/>
      <c r="C57" s="69"/>
      <c r="D57" s="70"/>
      <c r="E57" s="71"/>
      <c r="F57" s="72"/>
      <c r="G57" s="73"/>
      <c r="H57" s="71"/>
      <c r="I57" s="74"/>
      <c r="J57" s="72"/>
      <c r="K57" s="75"/>
      <c r="L57" s="76"/>
      <c r="M57" s="77"/>
      <c r="N57" s="75"/>
      <c r="O57" s="73"/>
      <c r="P57" s="78"/>
      <c r="Q57" s="74"/>
      <c r="R57" s="72"/>
      <c r="S57" s="79">
        <v>5</v>
      </c>
      <c r="T57" s="99">
        <v>0</v>
      </c>
      <c r="ALT57" s="57"/>
      <c r="ALU57" s="57"/>
      <c r="ALV57" s="57"/>
      <c r="ALW57" s="57"/>
      <c r="ALX57" s="57"/>
      <c r="ALY57" s="57"/>
      <c r="ALZ57" s="57"/>
      <c r="AMA57" s="57"/>
      <c r="AMB57" s="57"/>
      <c r="AMC57" s="57"/>
      <c r="AMD57" s="57"/>
      <c r="AME57" s="57"/>
      <c r="AMF57" s="57"/>
      <c r="AMG57" s="57"/>
      <c r="AMH57" s="57"/>
      <c r="AMI57" s="57"/>
      <c r="AMJ57" s="57"/>
    </row>
    <row r="58" spans="1:1024" s="25" customFormat="1" ht="11.4" customHeight="1" x14ac:dyDescent="0.2">
      <c r="A58" s="98" t="s">
        <v>34</v>
      </c>
      <c r="B58" s="68"/>
      <c r="C58" s="69"/>
      <c r="D58" s="70"/>
      <c r="E58" s="71"/>
      <c r="F58" s="72"/>
      <c r="G58" s="73"/>
      <c r="H58" s="71"/>
      <c r="I58" s="74"/>
      <c r="J58" s="72"/>
      <c r="K58" s="75"/>
      <c r="L58" s="76"/>
      <c r="M58" s="77"/>
      <c r="N58" s="75"/>
      <c r="O58" s="73"/>
      <c r="P58" s="78"/>
      <c r="Q58" s="74"/>
      <c r="R58" s="72"/>
      <c r="S58" s="79">
        <v>5</v>
      </c>
      <c r="T58" s="99">
        <v>0</v>
      </c>
      <c r="ALT58" s="57"/>
      <c r="ALU58" s="57"/>
      <c r="ALV58" s="57"/>
      <c r="ALW58" s="57"/>
      <c r="ALX58" s="57"/>
      <c r="ALY58" s="57"/>
      <c r="ALZ58" s="57"/>
      <c r="AMA58" s="57"/>
      <c r="AMB58" s="57"/>
      <c r="AMC58" s="57"/>
      <c r="AMD58" s="57"/>
      <c r="AME58" s="57"/>
      <c r="AMF58" s="57"/>
      <c r="AMG58" s="57"/>
      <c r="AMH58" s="57"/>
      <c r="AMI58" s="57"/>
      <c r="AMJ58" s="57"/>
    </row>
    <row r="59" spans="1:1024" s="25" customFormat="1" ht="11.4" customHeight="1" thickBot="1" x14ac:dyDescent="0.25">
      <c r="A59" s="102" t="s">
        <v>35</v>
      </c>
      <c r="B59" s="103"/>
      <c r="C59" s="104"/>
      <c r="D59" s="105"/>
      <c r="E59" s="106"/>
      <c r="F59" s="107"/>
      <c r="G59" s="108"/>
      <c r="H59" s="106"/>
      <c r="I59" s="109"/>
      <c r="J59" s="107"/>
      <c r="K59" s="110"/>
      <c r="L59" s="111"/>
      <c r="M59" s="112"/>
      <c r="N59" s="110"/>
      <c r="O59" s="108"/>
      <c r="P59" s="113"/>
      <c r="Q59" s="109"/>
      <c r="R59" s="107"/>
      <c r="S59" s="114"/>
      <c r="T59" s="115"/>
      <c r="ALT59" s="57"/>
      <c r="ALU59" s="57"/>
      <c r="ALV59" s="57"/>
      <c r="ALW59" s="57"/>
      <c r="ALX59" s="57"/>
      <c r="ALY59" s="57"/>
      <c r="ALZ59" s="57"/>
      <c r="AMA59" s="57"/>
      <c r="AMB59" s="57"/>
      <c r="AMC59" s="57"/>
      <c r="AMD59" s="57"/>
      <c r="AME59" s="57"/>
      <c r="AMF59" s="57"/>
      <c r="AMG59" s="57"/>
      <c r="AMH59" s="57"/>
      <c r="AMI59" s="57"/>
      <c r="AMJ59" s="57"/>
    </row>
    <row r="60" spans="1:1024" ht="5.7" customHeight="1" thickTop="1" thickBot="1" x14ac:dyDescent="0.3">
      <c r="A60" s="55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</row>
    <row r="61" spans="1:1024" s="57" customFormat="1" ht="9.9" customHeight="1" thickTop="1" x14ac:dyDescent="0.2">
      <c r="A61" s="311" t="s">
        <v>21</v>
      </c>
      <c r="B61" s="312"/>
      <c r="C61" s="312"/>
      <c r="D61" s="313" t="s">
        <v>22</v>
      </c>
      <c r="E61" s="313"/>
      <c r="F61" s="313"/>
      <c r="G61" s="313"/>
      <c r="H61" s="313"/>
      <c r="I61" s="313" t="s">
        <v>23</v>
      </c>
      <c r="J61" s="313"/>
      <c r="K61" s="313"/>
      <c r="L61" s="313"/>
      <c r="M61" s="313"/>
      <c r="N61" s="313"/>
      <c r="O61" s="313"/>
      <c r="P61" s="95" t="s">
        <v>24</v>
      </c>
      <c r="Q61" s="313" t="s">
        <v>25</v>
      </c>
      <c r="R61" s="313"/>
      <c r="S61" s="314" t="s">
        <v>26</v>
      </c>
      <c r="T61" s="315"/>
    </row>
    <row r="62" spans="1:1024" ht="14.1" customHeight="1" x14ac:dyDescent="0.25">
      <c r="A62" s="308"/>
      <c r="B62" s="309"/>
      <c r="C62" s="309"/>
      <c r="D62" s="295"/>
      <c r="E62" s="295"/>
      <c r="F62" s="295"/>
      <c r="G62" s="295"/>
      <c r="H62" s="295"/>
      <c r="I62" s="310">
        <f>SUM(P62+Q62+S62+T62)</f>
        <v>0</v>
      </c>
      <c r="J62" s="310"/>
      <c r="K62" s="310"/>
      <c r="L62" s="310"/>
      <c r="M62" s="310"/>
      <c r="N62" s="310"/>
      <c r="O62" s="310"/>
      <c r="P62" s="92"/>
      <c r="Q62" s="296"/>
      <c r="R62" s="296"/>
      <c r="S62" s="297"/>
      <c r="T62" s="298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2"/>
      <c r="NC62" s="2"/>
      <c r="ND62" s="2"/>
      <c r="NE62" s="2"/>
      <c r="NF62" s="2"/>
      <c r="NG62" s="2"/>
      <c r="NH62" s="2"/>
      <c r="NI62" s="2"/>
      <c r="NJ62" s="2"/>
      <c r="NK62" s="2"/>
      <c r="NL62" s="2"/>
      <c r="NM62" s="2"/>
      <c r="NN62" s="2"/>
      <c r="NO62" s="2"/>
      <c r="NP62" s="2"/>
      <c r="NQ62" s="2"/>
      <c r="NR62" s="2"/>
      <c r="NS62" s="2"/>
      <c r="NT62" s="2"/>
      <c r="NU62" s="2"/>
      <c r="NV62" s="2"/>
      <c r="NW62" s="2"/>
      <c r="NX62" s="2"/>
      <c r="NY62" s="2"/>
      <c r="NZ62" s="2"/>
      <c r="OA62" s="2"/>
      <c r="OB62" s="2"/>
      <c r="OC62" s="2"/>
      <c r="OD62" s="2"/>
      <c r="OE62" s="2"/>
      <c r="OF62" s="2"/>
      <c r="OG62" s="2"/>
      <c r="OH62" s="2"/>
      <c r="OI62" s="2"/>
      <c r="OJ62" s="2"/>
      <c r="OK62" s="2"/>
      <c r="OL62" s="2"/>
      <c r="OM62" s="2"/>
      <c r="ON62" s="2"/>
      <c r="OO62" s="2"/>
      <c r="OP62" s="2"/>
      <c r="OQ62" s="2"/>
      <c r="OR62" s="2"/>
      <c r="OS62" s="2"/>
      <c r="OT62" s="2"/>
      <c r="OU62" s="2"/>
      <c r="OV62" s="2"/>
      <c r="OW62" s="2"/>
      <c r="OX62" s="2"/>
      <c r="OY62" s="2"/>
      <c r="OZ62" s="2"/>
      <c r="PA62" s="2"/>
      <c r="PB62" s="2"/>
      <c r="PC62" s="2"/>
      <c r="PD62" s="2"/>
      <c r="PE62" s="2"/>
      <c r="PF62" s="2"/>
      <c r="PG62" s="2"/>
      <c r="PH62" s="2"/>
      <c r="PI62" s="2"/>
      <c r="PJ62" s="2"/>
      <c r="PK62" s="2"/>
      <c r="PL62" s="2"/>
      <c r="PM62" s="2"/>
      <c r="PN62" s="2"/>
      <c r="PO62" s="2"/>
      <c r="PP62" s="2"/>
      <c r="PQ62" s="2"/>
      <c r="PR62" s="2"/>
      <c r="PS62" s="2"/>
      <c r="PT62" s="2"/>
      <c r="PU62" s="2"/>
      <c r="PV62" s="2"/>
      <c r="PW62" s="2"/>
      <c r="PX62" s="2"/>
      <c r="PY62" s="2"/>
      <c r="PZ62" s="2"/>
      <c r="QA62" s="2"/>
      <c r="QB62" s="2"/>
      <c r="QC62" s="2"/>
      <c r="QD62" s="2"/>
      <c r="QE62" s="2"/>
      <c r="QF62" s="2"/>
      <c r="QG62" s="2"/>
      <c r="QH62" s="2"/>
      <c r="QI62" s="2"/>
      <c r="QJ62" s="2"/>
      <c r="QK62" s="2"/>
      <c r="QL62" s="2"/>
      <c r="QM62" s="2"/>
      <c r="QN62" s="2"/>
      <c r="QO62" s="2"/>
      <c r="QP62" s="2"/>
      <c r="QQ62" s="2"/>
      <c r="QR62" s="2"/>
      <c r="QS62" s="2"/>
      <c r="QT62" s="2"/>
      <c r="QU62" s="2"/>
      <c r="QV62" s="2"/>
      <c r="QW62" s="2"/>
      <c r="QX62" s="2"/>
      <c r="QY62" s="2"/>
      <c r="QZ62" s="2"/>
      <c r="RA62" s="2"/>
      <c r="RB62" s="2"/>
      <c r="RC62" s="2"/>
      <c r="RD62" s="2"/>
      <c r="RE62" s="2"/>
      <c r="RF62" s="2"/>
      <c r="RG62" s="2"/>
      <c r="RH62" s="2"/>
      <c r="RI62" s="2"/>
      <c r="RJ62" s="2"/>
      <c r="RK62" s="2"/>
      <c r="RL62" s="2"/>
      <c r="RM62" s="2"/>
      <c r="RN62" s="2"/>
      <c r="RO62" s="2"/>
      <c r="RP62" s="2"/>
      <c r="RQ62" s="2"/>
      <c r="RR62" s="2"/>
      <c r="RS62" s="2"/>
      <c r="RT62" s="2"/>
      <c r="RU62" s="2"/>
      <c r="RV62" s="2"/>
      <c r="RW62" s="2"/>
      <c r="RX62" s="2"/>
      <c r="RY62" s="2"/>
      <c r="RZ62" s="2"/>
      <c r="SA62" s="2"/>
      <c r="SB62" s="2"/>
      <c r="SC62" s="2"/>
      <c r="SD62" s="2"/>
      <c r="SE62" s="2"/>
      <c r="SF62" s="2"/>
      <c r="SG62" s="2"/>
      <c r="SH62" s="2"/>
      <c r="SI62" s="2"/>
      <c r="SJ62" s="2"/>
      <c r="SK62" s="2"/>
      <c r="SL62" s="2"/>
      <c r="SM62" s="2"/>
      <c r="SN62" s="2"/>
      <c r="SO62" s="2"/>
      <c r="SP62" s="2"/>
      <c r="SQ62" s="2"/>
      <c r="SR62" s="2"/>
      <c r="SS62" s="2"/>
      <c r="ST62" s="2"/>
      <c r="SU62" s="2"/>
      <c r="SV62" s="2"/>
      <c r="SW62" s="2"/>
      <c r="SX62" s="2"/>
      <c r="SY62" s="2"/>
      <c r="SZ62" s="2"/>
      <c r="TA62" s="2"/>
      <c r="TB62" s="2"/>
      <c r="TC62" s="2"/>
      <c r="TD62" s="2"/>
      <c r="TE62" s="2"/>
      <c r="TF62" s="2"/>
      <c r="TG62" s="2"/>
      <c r="TH62" s="2"/>
      <c r="TI62" s="2"/>
      <c r="TJ62" s="2"/>
      <c r="TK62" s="2"/>
      <c r="TL62" s="2"/>
      <c r="TM62" s="2"/>
      <c r="TN62" s="2"/>
      <c r="TO62" s="2"/>
      <c r="TP62" s="2"/>
      <c r="TQ62" s="2"/>
      <c r="TR62" s="2"/>
      <c r="TS62" s="2"/>
      <c r="TT62" s="2"/>
      <c r="TU62" s="2"/>
      <c r="TV62" s="2"/>
      <c r="TW62" s="2"/>
      <c r="TX62" s="2"/>
      <c r="TY62" s="2"/>
      <c r="TZ62" s="2"/>
      <c r="UA62" s="2"/>
      <c r="UB62" s="2"/>
      <c r="UC62" s="2"/>
      <c r="UD62" s="2"/>
      <c r="UE62" s="2"/>
      <c r="UF62" s="2"/>
      <c r="UG62" s="2"/>
      <c r="UH62" s="2"/>
      <c r="UI62" s="2"/>
      <c r="UJ62" s="2"/>
      <c r="UK62" s="2"/>
      <c r="UL62" s="2"/>
      <c r="UM62" s="2"/>
      <c r="UN62" s="2"/>
      <c r="UO62" s="2"/>
      <c r="UP62" s="2"/>
      <c r="UQ62" s="2"/>
      <c r="UR62" s="2"/>
      <c r="US62" s="2"/>
      <c r="UT62" s="2"/>
      <c r="UU62" s="2"/>
      <c r="UV62" s="2"/>
      <c r="UW62" s="2"/>
      <c r="UX62" s="2"/>
      <c r="UY62" s="2"/>
      <c r="UZ62" s="2"/>
      <c r="VA62" s="2"/>
      <c r="VB62" s="2"/>
      <c r="VC62" s="2"/>
      <c r="VD62" s="2"/>
      <c r="VE62" s="2"/>
      <c r="VF62" s="2"/>
      <c r="VG62" s="2"/>
      <c r="VH62" s="2"/>
      <c r="VI62" s="2"/>
      <c r="VJ62" s="2"/>
      <c r="VK62" s="2"/>
      <c r="VL62" s="2"/>
      <c r="VM62" s="2"/>
      <c r="VN62" s="2"/>
      <c r="VO62" s="2"/>
      <c r="VP62" s="2"/>
      <c r="VQ62" s="2"/>
      <c r="VR62" s="2"/>
      <c r="VS62" s="2"/>
      <c r="VT62" s="2"/>
      <c r="VU62" s="2"/>
      <c r="VV62" s="2"/>
      <c r="VW62" s="2"/>
      <c r="VX62" s="2"/>
      <c r="VY62" s="2"/>
      <c r="VZ62" s="2"/>
      <c r="WA62" s="2"/>
      <c r="WB62" s="2"/>
      <c r="WC62" s="2"/>
      <c r="WD62" s="2"/>
      <c r="WE62" s="2"/>
      <c r="WF62" s="2"/>
      <c r="WG62" s="2"/>
      <c r="WH62" s="2"/>
      <c r="WI62" s="2"/>
      <c r="WJ62" s="2"/>
      <c r="WK62" s="2"/>
      <c r="WL62" s="2"/>
      <c r="WM62" s="2"/>
      <c r="WN62" s="2"/>
      <c r="WO62" s="2"/>
      <c r="WP62" s="2"/>
      <c r="WQ62" s="2"/>
      <c r="WR62" s="2"/>
      <c r="WS62" s="2"/>
      <c r="WT62" s="2"/>
      <c r="WU62" s="2"/>
      <c r="WV62" s="2"/>
      <c r="WW62" s="2"/>
      <c r="WX62" s="2"/>
      <c r="WY62" s="2"/>
      <c r="WZ62" s="2"/>
      <c r="XA62" s="2"/>
      <c r="XB62" s="2"/>
      <c r="XC62" s="2"/>
      <c r="XD62" s="2"/>
      <c r="XE62" s="2"/>
      <c r="XF62" s="2"/>
      <c r="XG62" s="2"/>
      <c r="XH62" s="2"/>
      <c r="XI62" s="2"/>
      <c r="XJ62" s="2"/>
      <c r="XK62" s="2"/>
      <c r="XL62" s="2"/>
      <c r="XM62" s="2"/>
      <c r="XN62" s="2"/>
      <c r="XO62" s="2"/>
      <c r="XP62" s="2"/>
      <c r="XQ62" s="2"/>
      <c r="XR62" s="2"/>
      <c r="XS62" s="2"/>
      <c r="XT62" s="2"/>
      <c r="XU62" s="2"/>
      <c r="XV62" s="2"/>
      <c r="XW62" s="2"/>
      <c r="XX62" s="2"/>
      <c r="XY62" s="2"/>
      <c r="XZ62" s="2"/>
      <c r="YA62" s="2"/>
      <c r="YB62" s="2"/>
      <c r="YC62" s="2"/>
      <c r="YD62" s="2"/>
      <c r="YE62" s="2"/>
      <c r="YF62" s="2"/>
      <c r="YG62" s="2"/>
      <c r="YH62" s="2"/>
      <c r="YI62" s="2"/>
      <c r="YJ62" s="2"/>
      <c r="YK62" s="2"/>
      <c r="YL62" s="2"/>
      <c r="YM62" s="2"/>
      <c r="YN62" s="2"/>
      <c r="YO62" s="2"/>
      <c r="YP62" s="2"/>
      <c r="YQ62" s="2"/>
      <c r="YR62" s="2"/>
      <c r="YS62" s="2"/>
      <c r="YT62" s="2"/>
      <c r="YU62" s="2"/>
      <c r="YV62" s="2"/>
      <c r="YW62" s="2"/>
      <c r="YX62" s="2"/>
      <c r="YY62" s="2"/>
      <c r="YZ62" s="2"/>
      <c r="ZA62" s="2"/>
      <c r="ZB62" s="2"/>
      <c r="ZC62" s="2"/>
      <c r="ZD62" s="2"/>
      <c r="ZE62" s="2"/>
      <c r="ZF62" s="2"/>
      <c r="ZG62" s="2"/>
      <c r="ZH62" s="2"/>
      <c r="ZI62" s="2"/>
      <c r="ZJ62" s="2"/>
      <c r="ZK62" s="2"/>
      <c r="ZL62" s="2"/>
      <c r="ZM62" s="2"/>
      <c r="ZN62" s="2"/>
      <c r="ZO62" s="2"/>
      <c r="ZP62" s="2"/>
      <c r="ZQ62" s="2"/>
      <c r="ZR62" s="2"/>
      <c r="ZS62" s="2"/>
      <c r="ZT62" s="2"/>
      <c r="ZU62" s="2"/>
      <c r="ZV62" s="2"/>
      <c r="ZW62" s="2"/>
      <c r="ZX62" s="2"/>
      <c r="ZY62" s="2"/>
      <c r="ZZ62" s="2"/>
      <c r="AAA62" s="2"/>
      <c r="AAB62" s="2"/>
      <c r="AAC62" s="2"/>
      <c r="AAD62" s="2"/>
      <c r="AAE62" s="2"/>
      <c r="AAF62" s="2"/>
      <c r="AAG62" s="2"/>
      <c r="AAH62" s="2"/>
      <c r="AAI62" s="2"/>
      <c r="AAJ62" s="2"/>
      <c r="AAK62" s="2"/>
      <c r="AAL62" s="2"/>
      <c r="AAM62" s="2"/>
      <c r="AAN62" s="2"/>
      <c r="AAO62" s="2"/>
      <c r="AAP62" s="2"/>
      <c r="AAQ62" s="2"/>
      <c r="AAR62" s="2"/>
      <c r="AAS62" s="2"/>
      <c r="AAT62" s="2"/>
      <c r="AAU62" s="2"/>
      <c r="AAV62" s="2"/>
      <c r="AAW62" s="2"/>
      <c r="AAX62" s="2"/>
      <c r="AAY62" s="2"/>
      <c r="AAZ62" s="2"/>
      <c r="ABA62" s="2"/>
      <c r="ABB62" s="2"/>
      <c r="ABC62" s="2"/>
      <c r="ABD62" s="2"/>
      <c r="ABE62" s="2"/>
      <c r="ABF62" s="2"/>
      <c r="ABG62" s="2"/>
      <c r="ABH62" s="2"/>
      <c r="ABI62" s="2"/>
      <c r="ABJ62" s="2"/>
      <c r="ABK62" s="2"/>
      <c r="ABL62" s="2"/>
      <c r="ABM62" s="2"/>
      <c r="ABN62" s="2"/>
      <c r="ABO62" s="2"/>
      <c r="ABP62" s="2"/>
      <c r="ABQ62" s="2"/>
      <c r="ABR62" s="2"/>
      <c r="ABS62" s="2"/>
      <c r="ABT62" s="2"/>
      <c r="ABU62" s="2"/>
      <c r="ABV62" s="2"/>
      <c r="ABW62" s="2"/>
      <c r="ABX62" s="2"/>
      <c r="ABY62" s="2"/>
      <c r="ABZ62" s="2"/>
      <c r="ACA62" s="2"/>
      <c r="ACB62" s="2"/>
      <c r="ACC62" s="2"/>
      <c r="ACD62" s="2"/>
      <c r="ACE62" s="2"/>
      <c r="ACF62" s="2"/>
      <c r="ACG62" s="2"/>
      <c r="ACH62" s="2"/>
      <c r="ACI62" s="2"/>
      <c r="ACJ62" s="2"/>
      <c r="ACK62" s="2"/>
      <c r="ACL62" s="2"/>
      <c r="ACM62" s="2"/>
      <c r="ACN62" s="2"/>
      <c r="ACO62" s="2"/>
      <c r="ACP62" s="2"/>
      <c r="ACQ62" s="2"/>
      <c r="ACR62" s="2"/>
      <c r="ACS62" s="2"/>
      <c r="ACT62" s="2"/>
      <c r="ACU62" s="2"/>
      <c r="ACV62" s="2"/>
      <c r="ACW62" s="2"/>
      <c r="ACX62" s="2"/>
      <c r="ACY62" s="2"/>
      <c r="ACZ62" s="2"/>
      <c r="ADA62" s="2"/>
      <c r="ADB62" s="2"/>
      <c r="ADC62" s="2"/>
      <c r="ADD62" s="2"/>
      <c r="ADE62" s="2"/>
      <c r="ADF62" s="2"/>
      <c r="ADG62" s="2"/>
      <c r="ADH62" s="2"/>
      <c r="ADI62" s="2"/>
      <c r="ADJ62" s="2"/>
      <c r="ADK62" s="2"/>
      <c r="ADL62" s="2"/>
      <c r="ADM62" s="2"/>
      <c r="ADN62" s="2"/>
      <c r="ADO62" s="2"/>
      <c r="ADP62" s="2"/>
      <c r="ADQ62" s="2"/>
      <c r="ADR62" s="2"/>
      <c r="ADS62" s="2"/>
      <c r="ADT62" s="2"/>
      <c r="ADU62" s="2"/>
      <c r="ADV62" s="2"/>
      <c r="ADW62" s="2"/>
      <c r="ADX62" s="2"/>
      <c r="ADY62" s="2"/>
      <c r="ADZ62" s="2"/>
      <c r="AEA62" s="2"/>
      <c r="AEB62" s="2"/>
      <c r="AEC62" s="2"/>
      <c r="AED62" s="2"/>
      <c r="AEE62" s="2"/>
      <c r="AEF62" s="2"/>
      <c r="AEG62" s="2"/>
      <c r="AEH62" s="2"/>
      <c r="AEI62" s="2"/>
      <c r="AEJ62" s="2"/>
      <c r="AEK62" s="2"/>
      <c r="AEL62" s="2"/>
      <c r="AEM62" s="2"/>
      <c r="AEN62" s="2"/>
      <c r="AEO62" s="2"/>
      <c r="AEP62" s="2"/>
      <c r="AEQ62" s="2"/>
      <c r="AER62" s="2"/>
      <c r="AES62" s="2"/>
      <c r="AET62" s="2"/>
      <c r="AEU62" s="2"/>
      <c r="AEV62" s="2"/>
      <c r="AEW62" s="2"/>
      <c r="AEX62" s="2"/>
      <c r="AEY62" s="2"/>
      <c r="AEZ62" s="2"/>
      <c r="AFA62" s="2"/>
      <c r="AFB62" s="2"/>
      <c r="AFC62" s="2"/>
      <c r="AFD62" s="2"/>
      <c r="AFE62" s="2"/>
      <c r="AFF62" s="2"/>
      <c r="AFG62" s="2"/>
      <c r="AFH62" s="2"/>
      <c r="AFI62" s="2"/>
      <c r="AFJ62" s="2"/>
      <c r="AFK62" s="2"/>
      <c r="AFL62" s="2"/>
      <c r="AFM62" s="2"/>
      <c r="AFN62" s="2"/>
      <c r="AFO62" s="2"/>
      <c r="AFP62" s="2"/>
      <c r="AFQ62" s="2"/>
      <c r="AFR62" s="2"/>
      <c r="AFS62" s="2"/>
      <c r="AFT62" s="2"/>
      <c r="AFU62" s="2"/>
      <c r="AFV62" s="2"/>
      <c r="AFW62" s="2"/>
      <c r="AFX62" s="2"/>
      <c r="AFY62" s="2"/>
      <c r="AFZ62" s="2"/>
      <c r="AGA62" s="2"/>
      <c r="AGB62" s="2"/>
      <c r="AGC62" s="2"/>
      <c r="AGD62" s="2"/>
      <c r="AGE62" s="2"/>
      <c r="AGF62" s="2"/>
      <c r="AGG62" s="2"/>
      <c r="AGH62" s="2"/>
      <c r="AGI62" s="2"/>
      <c r="AGJ62" s="2"/>
      <c r="AGK62" s="2"/>
      <c r="AGL62" s="2"/>
      <c r="AGM62" s="2"/>
      <c r="AGN62" s="2"/>
      <c r="AGO62" s="2"/>
      <c r="AGP62" s="2"/>
      <c r="AGQ62" s="2"/>
      <c r="AGR62" s="2"/>
      <c r="AGS62" s="2"/>
      <c r="AGT62" s="2"/>
      <c r="AGU62" s="2"/>
      <c r="AGV62" s="2"/>
      <c r="AGW62" s="2"/>
      <c r="AGX62" s="2"/>
      <c r="AGY62" s="2"/>
      <c r="AGZ62" s="2"/>
      <c r="AHA62" s="2"/>
      <c r="AHB62" s="2"/>
      <c r="AHC62" s="2"/>
      <c r="AHD62" s="2"/>
      <c r="AHE62" s="2"/>
      <c r="AHF62" s="2"/>
      <c r="AHG62" s="2"/>
      <c r="AHH62" s="2"/>
      <c r="AHI62" s="2"/>
      <c r="AHJ62" s="2"/>
      <c r="AHK62" s="2"/>
      <c r="AHL62" s="2"/>
      <c r="AHM62" s="2"/>
      <c r="AHN62" s="2"/>
      <c r="AHO62" s="2"/>
      <c r="AHP62" s="2"/>
      <c r="AHQ62" s="2"/>
      <c r="AHR62" s="2"/>
      <c r="AHS62" s="2"/>
      <c r="AHT62" s="2"/>
      <c r="AHU62" s="2"/>
      <c r="AHV62" s="2"/>
      <c r="AHW62" s="2"/>
      <c r="AHX62" s="2"/>
      <c r="AHY62" s="2"/>
      <c r="AHZ62" s="2"/>
      <c r="AIA62" s="2"/>
      <c r="AIB62" s="2"/>
      <c r="AIC62" s="2"/>
      <c r="AID62" s="2"/>
      <c r="AIE62" s="2"/>
      <c r="AIF62" s="2"/>
      <c r="AIG62" s="2"/>
      <c r="AIH62" s="2"/>
      <c r="AII62" s="2"/>
      <c r="AIJ62" s="2"/>
      <c r="AIK62" s="2"/>
      <c r="AIL62" s="2"/>
      <c r="AIM62" s="2"/>
      <c r="AIN62" s="2"/>
      <c r="AIO62" s="2"/>
      <c r="AIP62" s="2"/>
      <c r="AIQ62" s="2"/>
      <c r="AIR62" s="2"/>
      <c r="AIS62" s="2"/>
      <c r="AIT62" s="2"/>
      <c r="AIU62" s="2"/>
      <c r="AIV62" s="2"/>
      <c r="AIW62" s="2"/>
      <c r="AIX62" s="2"/>
      <c r="AIY62" s="2"/>
      <c r="AIZ62" s="2"/>
      <c r="AJA62" s="2"/>
      <c r="AJB62" s="2"/>
      <c r="AJC62" s="2"/>
      <c r="AJD62" s="2"/>
      <c r="AJE62" s="2"/>
      <c r="AJF62" s="2"/>
      <c r="AJG62" s="2"/>
      <c r="AJH62" s="2"/>
      <c r="AJI62" s="2"/>
      <c r="AJJ62" s="2"/>
      <c r="AJK62" s="2"/>
      <c r="AJL62" s="2"/>
      <c r="AJM62" s="2"/>
      <c r="AJN62" s="2"/>
      <c r="AJO62" s="2"/>
      <c r="AJP62" s="2"/>
      <c r="AJQ62" s="2"/>
      <c r="AJR62" s="2"/>
      <c r="AJS62" s="2"/>
      <c r="AJT62" s="2"/>
      <c r="AJU62" s="2"/>
      <c r="AJV62" s="2"/>
      <c r="AJW62" s="2"/>
      <c r="AJX62" s="2"/>
      <c r="AJY62" s="2"/>
      <c r="AJZ62" s="2"/>
      <c r="AKA62" s="2"/>
      <c r="AKB62" s="2"/>
      <c r="AKC62" s="2"/>
      <c r="AKD62" s="2"/>
      <c r="AKE62" s="2"/>
      <c r="AKF62" s="2"/>
      <c r="AKG62" s="2"/>
      <c r="AKH62" s="2"/>
      <c r="AKI62" s="2"/>
      <c r="AKJ62" s="2"/>
      <c r="AKK62" s="2"/>
      <c r="AKL62" s="2"/>
      <c r="AKM62" s="2"/>
      <c r="AKN62" s="2"/>
      <c r="AKO62" s="2"/>
      <c r="AKP62" s="2"/>
      <c r="AKQ62" s="2"/>
      <c r="AKR62" s="2"/>
      <c r="AKS62" s="2"/>
      <c r="AKT62" s="2"/>
      <c r="AKU62" s="2"/>
      <c r="AKV62" s="2"/>
      <c r="AKW62" s="2"/>
      <c r="AKX62" s="2"/>
      <c r="AKY62" s="2"/>
      <c r="AKZ62" s="2"/>
      <c r="ALA62" s="2"/>
      <c r="ALB62" s="2"/>
      <c r="ALC62" s="2"/>
      <c r="ALD62" s="2"/>
      <c r="ALE62" s="2"/>
      <c r="ALF62" s="2"/>
      <c r="ALG62" s="2"/>
      <c r="ALH62" s="2"/>
      <c r="ALI62" s="2"/>
      <c r="ALJ62" s="2"/>
      <c r="ALK62" s="2"/>
      <c r="ALL62" s="2"/>
      <c r="ALM62" s="2"/>
      <c r="ALN62" s="2"/>
      <c r="ALO62" s="2"/>
      <c r="ALP62" s="2"/>
      <c r="ALQ62" s="2"/>
      <c r="ALR62" s="2"/>
      <c r="ALS62" s="2"/>
    </row>
    <row r="63" spans="1:1024" s="25" customFormat="1" ht="9.9" customHeight="1" x14ac:dyDescent="0.2">
      <c r="A63" s="96"/>
      <c r="B63" s="58" t="s">
        <v>10</v>
      </c>
      <c r="C63" s="59" t="s">
        <v>11</v>
      </c>
      <c r="D63" s="58" t="s">
        <v>12</v>
      </c>
      <c r="E63" s="60"/>
      <c r="F63" s="58" t="s">
        <v>13</v>
      </c>
      <c r="G63" s="61"/>
      <c r="H63" s="60"/>
      <c r="I63" s="62" t="s">
        <v>14</v>
      </c>
      <c r="J63" s="58" t="s">
        <v>15</v>
      </c>
      <c r="K63" s="63"/>
      <c r="L63" s="64"/>
      <c r="M63" s="65"/>
      <c r="N63" s="63"/>
      <c r="O63" s="61"/>
      <c r="P63" s="66" t="s">
        <v>16</v>
      </c>
      <c r="Q63" s="62" t="s">
        <v>17</v>
      </c>
      <c r="R63" s="58" t="s">
        <v>18</v>
      </c>
      <c r="S63" s="67"/>
      <c r="T63" s="97" t="s">
        <v>7</v>
      </c>
      <c r="ALT63" s="57"/>
      <c r="ALU63" s="57"/>
      <c r="ALV63" s="57"/>
      <c r="ALW63" s="57"/>
      <c r="ALX63" s="57"/>
      <c r="ALY63" s="57"/>
      <c r="ALZ63" s="57"/>
      <c r="AMA63" s="57"/>
      <c r="AMB63" s="57"/>
      <c r="AMC63" s="57"/>
      <c r="AMD63" s="57"/>
      <c r="AME63" s="57"/>
      <c r="AMF63" s="57"/>
      <c r="AMG63" s="57"/>
      <c r="AMH63" s="57"/>
      <c r="AMI63" s="57"/>
      <c r="AMJ63" s="57"/>
    </row>
    <row r="64" spans="1:1024" s="25" customFormat="1" ht="11.4" customHeight="1" x14ac:dyDescent="0.2">
      <c r="A64" s="98" t="s">
        <v>27</v>
      </c>
      <c r="B64" s="68"/>
      <c r="C64" s="69"/>
      <c r="D64" s="70"/>
      <c r="E64" s="71"/>
      <c r="F64" s="72"/>
      <c r="G64" s="73"/>
      <c r="H64" s="71"/>
      <c r="I64" s="74"/>
      <c r="J64" s="72"/>
      <c r="K64" s="75"/>
      <c r="L64" s="76"/>
      <c r="M64" s="77"/>
      <c r="N64" s="75"/>
      <c r="O64" s="73"/>
      <c r="P64" s="78"/>
      <c r="Q64" s="74"/>
      <c r="R64" s="72"/>
      <c r="S64" s="79">
        <v>5</v>
      </c>
      <c r="T64" s="99">
        <v>0</v>
      </c>
      <c r="ALT64" s="57"/>
      <c r="ALU64" s="57"/>
      <c r="ALV64" s="57"/>
      <c r="ALW64" s="57"/>
      <c r="ALX64" s="57"/>
      <c r="ALY64" s="57"/>
      <c r="ALZ64" s="57"/>
      <c r="AMA64" s="57"/>
      <c r="AMB64" s="57"/>
      <c r="AMC64" s="57"/>
      <c r="AMD64" s="57"/>
      <c r="AME64" s="57"/>
      <c r="AMF64" s="57"/>
      <c r="AMG64" s="57"/>
      <c r="AMH64" s="57"/>
      <c r="AMI64" s="57"/>
      <c r="AMJ64" s="57"/>
    </row>
    <row r="65" spans="1:1024" s="25" customFormat="1" ht="11.4" customHeight="1" x14ac:dyDescent="0.2">
      <c r="A65" s="98" t="s">
        <v>28</v>
      </c>
      <c r="B65" s="68"/>
      <c r="C65" s="69"/>
      <c r="D65" s="70"/>
      <c r="E65" s="71"/>
      <c r="F65" s="72"/>
      <c r="G65" s="73"/>
      <c r="H65" s="71"/>
      <c r="I65" s="74"/>
      <c r="J65" s="72"/>
      <c r="K65" s="75"/>
      <c r="L65" s="76"/>
      <c r="M65" s="77"/>
      <c r="N65" s="75"/>
      <c r="O65" s="73"/>
      <c r="P65" s="78"/>
      <c r="Q65" s="74"/>
      <c r="R65" s="72"/>
      <c r="S65" s="79">
        <v>5</v>
      </c>
      <c r="T65" s="99">
        <v>0</v>
      </c>
      <c r="ALT65" s="57"/>
      <c r="ALU65" s="57"/>
      <c r="ALV65" s="57"/>
      <c r="ALW65" s="57"/>
      <c r="ALX65" s="57"/>
      <c r="ALY65" s="57"/>
      <c r="ALZ65" s="57"/>
      <c r="AMA65" s="57"/>
      <c r="AMB65" s="57"/>
      <c r="AMC65" s="57"/>
      <c r="AMD65" s="57"/>
      <c r="AME65" s="57"/>
      <c r="AMF65" s="57"/>
      <c r="AMG65" s="57"/>
      <c r="AMH65" s="57"/>
      <c r="AMI65" s="57"/>
      <c r="AMJ65" s="57"/>
    </row>
    <row r="66" spans="1:1024" s="25" customFormat="1" ht="11.4" customHeight="1" x14ac:dyDescent="0.2">
      <c r="A66" s="98" t="s">
        <v>29</v>
      </c>
      <c r="B66" s="68"/>
      <c r="C66" s="69"/>
      <c r="D66" s="70"/>
      <c r="E66" s="71"/>
      <c r="F66" s="72"/>
      <c r="G66" s="73"/>
      <c r="H66" s="71"/>
      <c r="I66" s="74"/>
      <c r="J66" s="72"/>
      <c r="K66" s="75"/>
      <c r="L66" s="76"/>
      <c r="M66" s="77"/>
      <c r="N66" s="75"/>
      <c r="O66" s="73"/>
      <c r="P66" s="78"/>
      <c r="Q66" s="74"/>
      <c r="R66" s="72"/>
      <c r="S66" s="79">
        <v>5</v>
      </c>
      <c r="T66" s="99"/>
      <c r="ALT66" s="57"/>
      <c r="ALU66" s="57"/>
      <c r="ALV66" s="57"/>
      <c r="ALW66" s="57"/>
      <c r="ALX66" s="57"/>
      <c r="ALY66" s="57"/>
      <c r="ALZ66" s="57"/>
      <c r="AMA66" s="57"/>
      <c r="AMB66" s="57"/>
      <c r="AMC66" s="57"/>
      <c r="AMD66" s="57"/>
      <c r="AME66" s="57"/>
      <c r="AMF66" s="57"/>
      <c r="AMG66" s="57"/>
      <c r="AMH66" s="57"/>
      <c r="AMI66" s="57"/>
      <c r="AMJ66" s="57"/>
    </row>
    <row r="67" spans="1:1024" s="25" customFormat="1" ht="11.4" customHeight="1" x14ac:dyDescent="0.2">
      <c r="A67" s="98" t="s">
        <v>30</v>
      </c>
      <c r="B67" s="68"/>
      <c r="C67" s="69"/>
      <c r="D67" s="70"/>
      <c r="E67" s="71"/>
      <c r="F67" s="72"/>
      <c r="G67" s="73"/>
      <c r="H67" s="71"/>
      <c r="I67" s="74"/>
      <c r="J67" s="72"/>
      <c r="K67" s="75"/>
      <c r="L67" s="76"/>
      <c r="M67" s="77"/>
      <c r="N67" s="75"/>
      <c r="O67" s="73"/>
      <c r="P67" s="78"/>
      <c r="Q67" s="74"/>
      <c r="R67" s="72"/>
      <c r="S67" s="79">
        <v>5</v>
      </c>
      <c r="T67" s="99">
        <v>0</v>
      </c>
      <c r="ALT67" s="57"/>
      <c r="ALU67" s="57"/>
      <c r="ALV67" s="57"/>
      <c r="ALW67" s="57"/>
      <c r="ALX67" s="57"/>
      <c r="ALY67" s="57"/>
      <c r="ALZ67" s="57"/>
      <c r="AMA67" s="57"/>
      <c r="AMB67" s="57"/>
      <c r="AMC67" s="57"/>
      <c r="AMD67" s="57"/>
      <c r="AME67" s="57"/>
      <c r="AMF67" s="57"/>
      <c r="AMG67" s="57"/>
      <c r="AMH67" s="57"/>
      <c r="AMI67" s="57"/>
      <c r="AMJ67" s="57"/>
    </row>
    <row r="68" spans="1:1024" s="25" customFormat="1" ht="11.4" customHeight="1" x14ac:dyDescent="0.2">
      <c r="A68" s="98" t="s">
        <v>31</v>
      </c>
      <c r="B68" s="68"/>
      <c r="C68" s="69"/>
      <c r="D68" s="70"/>
      <c r="E68" s="71"/>
      <c r="F68" s="72"/>
      <c r="G68" s="73"/>
      <c r="H68" s="71"/>
      <c r="I68" s="74"/>
      <c r="J68" s="72"/>
      <c r="K68" s="75"/>
      <c r="L68" s="76"/>
      <c r="M68" s="77"/>
      <c r="N68" s="75"/>
      <c r="O68" s="73"/>
      <c r="P68" s="78"/>
      <c r="Q68" s="74"/>
      <c r="R68" s="72"/>
      <c r="S68" s="79">
        <v>5</v>
      </c>
      <c r="T68" s="99">
        <v>0</v>
      </c>
      <c r="ALT68" s="57"/>
      <c r="ALU68" s="57"/>
      <c r="ALV68" s="57"/>
      <c r="ALW68" s="57"/>
      <c r="ALX68" s="57"/>
      <c r="ALY68" s="57"/>
      <c r="ALZ68" s="57"/>
      <c r="AMA68" s="57"/>
      <c r="AMB68" s="57"/>
      <c r="AMC68" s="57"/>
      <c r="AMD68" s="57"/>
      <c r="AME68" s="57"/>
      <c r="AMF68" s="57"/>
      <c r="AMG68" s="57"/>
      <c r="AMH68" s="57"/>
      <c r="AMI68" s="57"/>
      <c r="AMJ68" s="57"/>
    </row>
    <row r="69" spans="1:1024" s="25" customFormat="1" ht="11.4" customHeight="1" x14ac:dyDescent="0.2">
      <c r="A69" s="98" t="s">
        <v>32</v>
      </c>
      <c r="B69" s="68"/>
      <c r="C69" s="69"/>
      <c r="D69" s="70"/>
      <c r="E69" s="71"/>
      <c r="F69" s="72"/>
      <c r="G69" s="73"/>
      <c r="H69" s="71"/>
      <c r="I69" s="74"/>
      <c r="J69" s="72"/>
      <c r="K69" s="75"/>
      <c r="L69" s="76"/>
      <c r="M69" s="77"/>
      <c r="N69" s="75"/>
      <c r="O69" s="73"/>
      <c r="P69" s="78"/>
      <c r="Q69" s="74"/>
      <c r="R69" s="72"/>
      <c r="S69" s="79">
        <v>5</v>
      </c>
      <c r="T69" s="99">
        <v>0</v>
      </c>
      <c r="ALT69" s="57"/>
      <c r="ALU69" s="57"/>
      <c r="ALV69" s="57"/>
      <c r="ALW69" s="57"/>
      <c r="ALX69" s="57"/>
      <c r="ALY69" s="57"/>
      <c r="ALZ69" s="57"/>
      <c r="AMA69" s="57"/>
      <c r="AMB69" s="57"/>
      <c r="AMC69" s="57"/>
      <c r="AMD69" s="57"/>
      <c r="AME69" s="57"/>
      <c r="AMF69" s="57"/>
      <c r="AMG69" s="57"/>
      <c r="AMH69" s="57"/>
      <c r="AMI69" s="57"/>
      <c r="AMJ69" s="57"/>
    </row>
    <row r="70" spans="1:1024" s="25" customFormat="1" ht="11.4" customHeight="1" x14ac:dyDescent="0.2">
      <c r="A70" s="98" t="s">
        <v>33</v>
      </c>
      <c r="B70" s="68"/>
      <c r="C70" s="69"/>
      <c r="D70" s="70"/>
      <c r="E70" s="71"/>
      <c r="F70" s="72"/>
      <c r="G70" s="73"/>
      <c r="H70" s="71"/>
      <c r="I70" s="74"/>
      <c r="J70" s="72"/>
      <c r="K70" s="75"/>
      <c r="L70" s="76"/>
      <c r="M70" s="77"/>
      <c r="N70" s="75"/>
      <c r="O70" s="73"/>
      <c r="P70" s="78"/>
      <c r="Q70" s="74"/>
      <c r="R70" s="72"/>
      <c r="S70" s="79">
        <v>5</v>
      </c>
      <c r="T70" s="99">
        <v>0</v>
      </c>
      <c r="ALT70" s="57"/>
      <c r="ALU70" s="57"/>
      <c r="ALV70" s="57"/>
      <c r="ALW70" s="57"/>
      <c r="ALX70" s="57"/>
      <c r="ALY70" s="57"/>
      <c r="ALZ70" s="57"/>
      <c r="AMA70" s="57"/>
      <c r="AMB70" s="57"/>
      <c r="AMC70" s="57"/>
      <c r="AMD70" s="57"/>
      <c r="AME70" s="57"/>
      <c r="AMF70" s="57"/>
      <c r="AMG70" s="57"/>
      <c r="AMH70" s="57"/>
      <c r="AMI70" s="57"/>
      <c r="AMJ70" s="57"/>
    </row>
    <row r="71" spans="1:1024" s="25" customFormat="1" ht="11.4" customHeight="1" x14ac:dyDescent="0.2">
      <c r="A71" s="98" t="s">
        <v>34</v>
      </c>
      <c r="B71" s="68"/>
      <c r="C71" s="69"/>
      <c r="D71" s="70"/>
      <c r="E71" s="71"/>
      <c r="F71" s="72"/>
      <c r="G71" s="73"/>
      <c r="H71" s="71"/>
      <c r="I71" s="74"/>
      <c r="J71" s="72"/>
      <c r="K71" s="75"/>
      <c r="L71" s="76"/>
      <c r="M71" s="77"/>
      <c r="N71" s="75"/>
      <c r="O71" s="73"/>
      <c r="P71" s="78"/>
      <c r="Q71" s="74"/>
      <c r="R71" s="72"/>
      <c r="S71" s="79"/>
      <c r="T71" s="99"/>
      <c r="ALT71" s="57"/>
      <c r="ALU71" s="57"/>
      <c r="ALV71" s="57"/>
      <c r="ALW71" s="57"/>
      <c r="ALX71" s="57"/>
      <c r="ALY71" s="57"/>
      <c r="ALZ71" s="57"/>
      <c r="AMA71" s="57"/>
      <c r="AMB71" s="57"/>
      <c r="AMC71" s="57"/>
      <c r="AMD71" s="57"/>
      <c r="AME71" s="57"/>
      <c r="AMF71" s="57"/>
      <c r="AMG71" s="57"/>
      <c r="AMH71" s="57"/>
      <c r="AMI71" s="57"/>
      <c r="AMJ71" s="57"/>
    </row>
    <row r="72" spans="1:1024" s="25" customFormat="1" ht="11.4" customHeight="1" thickBot="1" x14ac:dyDescent="0.25">
      <c r="A72" s="100" t="s">
        <v>35</v>
      </c>
      <c r="B72" s="80"/>
      <c r="C72" s="81"/>
      <c r="D72" s="82"/>
      <c r="E72" s="83"/>
      <c r="F72" s="84"/>
      <c r="G72" s="85"/>
      <c r="H72" s="83"/>
      <c r="I72" s="86"/>
      <c r="J72" s="84"/>
      <c r="K72" s="87"/>
      <c r="L72" s="88"/>
      <c r="M72" s="89"/>
      <c r="N72" s="87"/>
      <c r="O72" s="85"/>
      <c r="P72" s="90"/>
      <c r="Q72" s="86"/>
      <c r="R72" s="84"/>
      <c r="S72" s="91"/>
      <c r="T72" s="101"/>
      <c r="ALT72" s="57"/>
      <c r="ALU72" s="57"/>
      <c r="ALV72" s="57"/>
      <c r="ALW72" s="57"/>
      <c r="ALX72" s="57"/>
      <c r="ALY72" s="57"/>
      <c r="ALZ72" s="57"/>
      <c r="AMA72" s="57"/>
      <c r="AMB72" s="57"/>
      <c r="AMC72" s="57"/>
      <c r="AMD72" s="57"/>
      <c r="AME72" s="57"/>
      <c r="AMF72" s="57"/>
      <c r="AMG72" s="57"/>
      <c r="AMH72" s="57"/>
      <c r="AMI72" s="57"/>
      <c r="AMJ72" s="57"/>
    </row>
    <row r="73" spans="1:1024" s="57" customFormat="1" ht="9.9" customHeight="1" x14ac:dyDescent="0.2">
      <c r="A73" s="299" t="s">
        <v>21</v>
      </c>
      <c r="B73" s="300"/>
      <c r="C73" s="301"/>
      <c r="D73" s="302" t="s">
        <v>22</v>
      </c>
      <c r="E73" s="300"/>
      <c r="F73" s="300"/>
      <c r="G73" s="300"/>
      <c r="H73" s="301"/>
      <c r="I73" s="302" t="s">
        <v>23</v>
      </c>
      <c r="J73" s="300"/>
      <c r="K73" s="300"/>
      <c r="L73" s="300"/>
      <c r="M73" s="300"/>
      <c r="N73" s="300"/>
      <c r="O73" s="301"/>
      <c r="P73" s="93" t="s">
        <v>24</v>
      </c>
      <c r="Q73" s="302" t="s">
        <v>25</v>
      </c>
      <c r="R73" s="301"/>
      <c r="S73" s="302" t="s">
        <v>26</v>
      </c>
      <c r="T73" s="303"/>
    </row>
    <row r="74" spans="1:1024" ht="14.1" customHeight="1" x14ac:dyDescent="0.25">
      <c r="A74" s="308"/>
      <c r="B74" s="309"/>
      <c r="C74" s="309"/>
      <c r="D74" s="295"/>
      <c r="E74" s="295"/>
      <c r="F74" s="295"/>
      <c r="G74" s="295"/>
      <c r="H74" s="295"/>
      <c r="I74" s="310">
        <f>SUM(P74+Q74+S74+T74)</f>
        <v>0</v>
      </c>
      <c r="J74" s="310"/>
      <c r="K74" s="310"/>
      <c r="L74" s="310"/>
      <c r="M74" s="310"/>
      <c r="N74" s="310"/>
      <c r="O74" s="310"/>
      <c r="P74" s="92"/>
      <c r="Q74" s="296"/>
      <c r="R74" s="296"/>
      <c r="S74" s="297">
        <v>0</v>
      </c>
      <c r="T74" s="298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2"/>
      <c r="NB74" s="2"/>
      <c r="NC74" s="2"/>
      <c r="ND74" s="2"/>
      <c r="NE74" s="2"/>
      <c r="NF74" s="2"/>
      <c r="NG74" s="2"/>
      <c r="NH74" s="2"/>
      <c r="NI74" s="2"/>
      <c r="NJ74" s="2"/>
      <c r="NK74" s="2"/>
      <c r="NL74" s="2"/>
      <c r="NM74" s="2"/>
      <c r="NN74" s="2"/>
      <c r="NO74" s="2"/>
      <c r="NP74" s="2"/>
      <c r="NQ74" s="2"/>
      <c r="NR74" s="2"/>
      <c r="NS74" s="2"/>
      <c r="NT74" s="2"/>
      <c r="NU74" s="2"/>
      <c r="NV74" s="2"/>
      <c r="NW74" s="2"/>
      <c r="NX74" s="2"/>
      <c r="NY74" s="2"/>
      <c r="NZ74" s="2"/>
      <c r="OA74" s="2"/>
      <c r="OB74" s="2"/>
      <c r="OC74" s="2"/>
      <c r="OD74" s="2"/>
      <c r="OE74" s="2"/>
      <c r="OF74" s="2"/>
      <c r="OG74" s="2"/>
      <c r="OH74" s="2"/>
      <c r="OI74" s="2"/>
      <c r="OJ74" s="2"/>
      <c r="OK74" s="2"/>
      <c r="OL74" s="2"/>
      <c r="OM74" s="2"/>
      <c r="ON74" s="2"/>
      <c r="OO74" s="2"/>
      <c r="OP74" s="2"/>
      <c r="OQ74" s="2"/>
      <c r="OR74" s="2"/>
      <c r="OS74" s="2"/>
      <c r="OT74" s="2"/>
      <c r="OU74" s="2"/>
      <c r="OV74" s="2"/>
      <c r="OW74" s="2"/>
      <c r="OX74" s="2"/>
      <c r="OY74" s="2"/>
      <c r="OZ74" s="2"/>
      <c r="PA74" s="2"/>
      <c r="PB74" s="2"/>
      <c r="PC74" s="2"/>
      <c r="PD74" s="2"/>
      <c r="PE74" s="2"/>
      <c r="PF74" s="2"/>
      <c r="PG74" s="2"/>
      <c r="PH74" s="2"/>
      <c r="PI74" s="2"/>
      <c r="PJ74" s="2"/>
      <c r="PK74" s="2"/>
      <c r="PL74" s="2"/>
      <c r="PM74" s="2"/>
      <c r="PN74" s="2"/>
      <c r="PO74" s="2"/>
      <c r="PP74" s="2"/>
      <c r="PQ74" s="2"/>
      <c r="PR74" s="2"/>
      <c r="PS74" s="2"/>
      <c r="PT74" s="2"/>
      <c r="PU74" s="2"/>
      <c r="PV74" s="2"/>
      <c r="PW74" s="2"/>
      <c r="PX74" s="2"/>
      <c r="PY74" s="2"/>
      <c r="PZ74" s="2"/>
      <c r="QA74" s="2"/>
      <c r="QB74" s="2"/>
      <c r="QC74" s="2"/>
      <c r="QD74" s="2"/>
      <c r="QE74" s="2"/>
      <c r="QF74" s="2"/>
      <c r="QG74" s="2"/>
      <c r="QH74" s="2"/>
      <c r="QI74" s="2"/>
      <c r="QJ74" s="2"/>
      <c r="QK74" s="2"/>
      <c r="QL74" s="2"/>
      <c r="QM74" s="2"/>
      <c r="QN74" s="2"/>
      <c r="QO74" s="2"/>
      <c r="QP74" s="2"/>
      <c r="QQ74" s="2"/>
      <c r="QR74" s="2"/>
      <c r="QS74" s="2"/>
      <c r="QT74" s="2"/>
      <c r="QU74" s="2"/>
      <c r="QV74" s="2"/>
      <c r="QW74" s="2"/>
      <c r="QX74" s="2"/>
      <c r="QY74" s="2"/>
      <c r="QZ74" s="2"/>
      <c r="RA74" s="2"/>
      <c r="RB74" s="2"/>
      <c r="RC74" s="2"/>
      <c r="RD74" s="2"/>
      <c r="RE74" s="2"/>
      <c r="RF74" s="2"/>
      <c r="RG74" s="2"/>
      <c r="RH74" s="2"/>
      <c r="RI74" s="2"/>
      <c r="RJ74" s="2"/>
      <c r="RK74" s="2"/>
      <c r="RL74" s="2"/>
      <c r="RM74" s="2"/>
      <c r="RN74" s="2"/>
      <c r="RO74" s="2"/>
      <c r="RP74" s="2"/>
      <c r="RQ74" s="2"/>
      <c r="RR74" s="2"/>
      <c r="RS74" s="2"/>
      <c r="RT74" s="2"/>
      <c r="RU74" s="2"/>
      <c r="RV74" s="2"/>
      <c r="RW74" s="2"/>
      <c r="RX74" s="2"/>
      <c r="RY74" s="2"/>
      <c r="RZ74" s="2"/>
      <c r="SA74" s="2"/>
      <c r="SB74" s="2"/>
      <c r="SC74" s="2"/>
      <c r="SD74" s="2"/>
      <c r="SE74" s="2"/>
      <c r="SF74" s="2"/>
      <c r="SG74" s="2"/>
      <c r="SH74" s="2"/>
      <c r="SI74" s="2"/>
      <c r="SJ74" s="2"/>
      <c r="SK74" s="2"/>
      <c r="SL74" s="2"/>
      <c r="SM74" s="2"/>
      <c r="SN74" s="2"/>
      <c r="SO74" s="2"/>
      <c r="SP74" s="2"/>
      <c r="SQ74" s="2"/>
      <c r="SR74" s="2"/>
      <c r="SS74" s="2"/>
      <c r="ST74" s="2"/>
      <c r="SU74" s="2"/>
      <c r="SV74" s="2"/>
      <c r="SW74" s="2"/>
      <c r="SX74" s="2"/>
      <c r="SY74" s="2"/>
      <c r="SZ74" s="2"/>
      <c r="TA74" s="2"/>
      <c r="TB74" s="2"/>
      <c r="TC74" s="2"/>
      <c r="TD74" s="2"/>
      <c r="TE74" s="2"/>
      <c r="TF74" s="2"/>
      <c r="TG74" s="2"/>
      <c r="TH74" s="2"/>
      <c r="TI74" s="2"/>
      <c r="TJ74" s="2"/>
      <c r="TK74" s="2"/>
      <c r="TL74" s="2"/>
      <c r="TM74" s="2"/>
      <c r="TN74" s="2"/>
      <c r="TO74" s="2"/>
      <c r="TP74" s="2"/>
      <c r="TQ74" s="2"/>
      <c r="TR74" s="2"/>
      <c r="TS74" s="2"/>
      <c r="TT74" s="2"/>
      <c r="TU74" s="2"/>
      <c r="TV74" s="2"/>
      <c r="TW74" s="2"/>
      <c r="TX74" s="2"/>
      <c r="TY74" s="2"/>
      <c r="TZ74" s="2"/>
      <c r="UA74" s="2"/>
      <c r="UB74" s="2"/>
      <c r="UC74" s="2"/>
      <c r="UD74" s="2"/>
      <c r="UE74" s="2"/>
      <c r="UF74" s="2"/>
      <c r="UG74" s="2"/>
      <c r="UH74" s="2"/>
      <c r="UI74" s="2"/>
      <c r="UJ74" s="2"/>
      <c r="UK74" s="2"/>
      <c r="UL74" s="2"/>
      <c r="UM74" s="2"/>
      <c r="UN74" s="2"/>
      <c r="UO74" s="2"/>
      <c r="UP74" s="2"/>
      <c r="UQ74" s="2"/>
      <c r="UR74" s="2"/>
      <c r="US74" s="2"/>
      <c r="UT74" s="2"/>
      <c r="UU74" s="2"/>
      <c r="UV74" s="2"/>
      <c r="UW74" s="2"/>
      <c r="UX74" s="2"/>
      <c r="UY74" s="2"/>
      <c r="UZ74" s="2"/>
      <c r="VA74" s="2"/>
      <c r="VB74" s="2"/>
      <c r="VC74" s="2"/>
      <c r="VD74" s="2"/>
      <c r="VE74" s="2"/>
      <c r="VF74" s="2"/>
      <c r="VG74" s="2"/>
      <c r="VH74" s="2"/>
      <c r="VI74" s="2"/>
      <c r="VJ74" s="2"/>
      <c r="VK74" s="2"/>
      <c r="VL74" s="2"/>
      <c r="VM74" s="2"/>
      <c r="VN74" s="2"/>
      <c r="VO74" s="2"/>
      <c r="VP74" s="2"/>
      <c r="VQ74" s="2"/>
      <c r="VR74" s="2"/>
      <c r="VS74" s="2"/>
      <c r="VT74" s="2"/>
      <c r="VU74" s="2"/>
      <c r="VV74" s="2"/>
      <c r="VW74" s="2"/>
      <c r="VX74" s="2"/>
      <c r="VY74" s="2"/>
      <c r="VZ74" s="2"/>
      <c r="WA74" s="2"/>
      <c r="WB74" s="2"/>
      <c r="WC74" s="2"/>
      <c r="WD74" s="2"/>
      <c r="WE74" s="2"/>
      <c r="WF74" s="2"/>
      <c r="WG74" s="2"/>
      <c r="WH74" s="2"/>
      <c r="WI74" s="2"/>
      <c r="WJ74" s="2"/>
      <c r="WK74" s="2"/>
      <c r="WL74" s="2"/>
      <c r="WM74" s="2"/>
      <c r="WN74" s="2"/>
      <c r="WO74" s="2"/>
      <c r="WP74" s="2"/>
      <c r="WQ74" s="2"/>
      <c r="WR74" s="2"/>
      <c r="WS74" s="2"/>
      <c r="WT74" s="2"/>
      <c r="WU74" s="2"/>
      <c r="WV74" s="2"/>
      <c r="WW74" s="2"/>
      <c r="WX74" s="2"/>
      <c r="WY74" s="2"/>
      <c r="WZ74" s="2"/>
      <c r="XA74" s="2"/>
      <c r="XB74" s="2"/>
      <c r="XC74" s="2"/>
      <c r="XD74" s="2"/>
      <c r="XE74" s="2"/>
      <c r="XF74" s="2"/>
      <c r="XG74" s="2"/>
      <c r="XH74" s="2"/>
      <c r="XI74" s="2"/>
      <c r="XJ74" s="2"/>
      <c r="XK74" s="2"/>
      <c r="XL74" s="2"/>
      <c r="XM74" s="2"/>
      <c r="XN74" s="2"/>
      <c r="XO74" s="2"/>
      <c r="XP74" s="2"/>
      <c r="XQ74" s="2"/>
      <c r="XR74" s="2"/>
      <c r="XS74" s="2"/>
      <c r="XT74" s="2"/>
      <c r="XU74" s="2"/>
      <c r="XV74" s="2"/>
      <c r="XW74" s="2"/>
      <c r="XX74" s="2"/>
      <c r="XY74" s="2"/>
      <c r="XZ74" s="2"/>
      <c r="YA74" s="2"/>
      <c r="YB74" s="2"/>
      <c r="YC74" s="2"/>
      <c r="YD74" s="2"/>
      <c r="YE74" s="2"/>
      <c r="YF74" s="2"/>
      <c r="YG74" s="2"/>
      <c r="YH74" s="2"/>
      <c r="YI74" s="2"/>
      <c r="YJ74" s="2"/>
      <c r="YK74" s="2"/>
      <c r="YL74" s="2"/>
      <c r="YM74" s="2"/>
      <c r="YN74" s="2"/>
      <c r="YO74" s="2"/>
      <c r="YP74" s="2"/>
      <c r="YQ74" s="2"/>
      <c r="YR74" s="2"/>
      <c r="YS74" s="2"/>
      <c r="YT74" s="2"/>
      <c r="YU74" s="2"/>
      <c r="YV74" s="2"/>
      <c r="YW74" s="2"/>
      <c r="YX74" s="2"/>
      <c r="YY74" s="2"/>
      <c r="YZ74" s="2"/>
      <c r="ZA74" s="2"/>
      <c r="ZB74" s="2"/>
      <c r="ZC74" s="2"/>
      <c r="ZD74" s="2"/>
      <c r="ZE74" s="2"/>
      <c r="ZF74" s="2"/>
      <c r="ZG74" s="2"/>
      <c r="ZH74" s="2"/>
      <c r="ZI74" s="2"/>
      <c r="ZJ74" s="2"/>
      <c r="ZK74" s="2"/>
      <c r="ZL74" s="2"/>
      <c r="ZM74" s="2"/>
      <c r="ZN74" s="2"/>
      <c r="ZO74" s="2"/>
      <c r="ZP74" s="2"/>
      <c r="ZQ74" s="2"/>
      <c r="ZR74" s="2"/>
      <c r="ZS74" s="2"/>
      <c r="ZT74" s="2"/>
      <c r="ZU74" s="2"/>
      <c r="ZV74" s="2"/>
      <c r="ZW74" s="2"/>
      <c r="ZX74" s="2"/>
      <c r="ZY74" s="2"/>
      <c r="ZZ74" s="2"/>
      <c r="AAA74" s="2"/>
      <c r="AAB74" s="2"/>
      <c r="AAC74" s="2"/>
      <c r="AAD74" s="2"/>
      <c r="AAE74" s="2"/>
      <c r="AAF74" s="2"/>
      <c r="AAG74" s="2"/>
      <c r="AAH74" s="2"/>
      <c r="AAI74" s="2"/>
      <c r="AAJ74" s="2"/>
      <c r="AAK74" s="2"/>
      <c r="AAL74" s="2"/>
      <c r="AAM74" s="2"/>
      <c r="AAN74" s="2"/>
      <c r="AAO74" s="2"/>
      <c r="AAP74" s="2"/>
      <c r="AAQ74" s="2"/>
      <c r="AAR74" s="2"/>
      <c r="AAS74" s="2"/>
      <c r="AAT74" s="2"/>
      <c r="AAU74" s="2"/>
      <c r="AAV74" s="2"/>
      <c r="AAW74" s="2"/>
      <c r="AAX74" s="2"/>
      <c r="AAY74" s="2"/>
      <c r="AAZ74" s="2"/>
      <c r="ABA74" s="2"/>
      <c r="ABB74" s="2"/>
      <c r="ABC74" s="2"/>
      <c r="ABD74" s="2"/>
      <c r="ABE74" s="2"/>
      <c r="ABF74" s="2"/>
      <c r="ABG74" s="2"/>
      <c r="ABH74" s="2"/>
      <c r="ABI74" s="2"/>
      <c r="ABJ74" s="2"/>
      <c r="ABK74" s="2"/>
      <c r="ABL74" s="2"/>
      <c r="ABM74" s="2"/>
      <c r="ABN74" s="2"/>
      <c r="ABO74" s="2"/>
      <c r="ABP74" s="2"/>
      <c r="ABQ74" s="2"/>
      <c r="ABR74" s="2"/>
      <c r="ABS74" s="2"/>
      <c r="ABT74" s="2"/>
      <c r="ABU74" s="2"/>
      <c r="ABV74" s="2"/>
      <c r="ABW74" s="2"/>
      <c r="ABX74" s="2"/>
      <c r="ABY74" s="2"/>
      <c r="ABZ74" s="2"/>
      <c r="ACA74" s="2"/>
      <c r="ACB74" s="2"/>
      <c r="ACC74" s="2"/>
      <c r="ACD74" s="2"/>
      <c r="ACE74" s="2"/>
      <c r="ACF74" s="2"/>
      <c r="ACG74" s="2"/>
      <c r="ACH74" s="2"/>
      <c r="ACI74" s="2"/>
      <c r="ACJ74" s="2"/>
      <c r="ACK74" s="2"/>
      <c r="ACL74" s="2"/>
      <c r="ACM74" s="2"/>
      <c r="ACN74" s="2"/>
      <c r="ACO74" s="2"/>
      <c r="ACP74" s="2"/>
      <c r="ACQ74" s="2"/>
      <c r="ACR74" s="2"/>
      <c r="ACS74" s="2"/>
      <c r="ACT74" s="2"/>
      <c r="ACU74" s="2"/>
      <c r="ACV74" s="2"/>
      <c r="ACW74" s="2"/>
      <c r="ACX74" s="2"/>
      <c r="ACY74" s="2"/>
      <c r="ACZ74" s="2"/>
      <c r="ADA74" s="2"/>
      <c r="ADB74" s="2"/>
      <c r="ADC74" s="2"/>
      <c r="ADD74" s="2"/>
      <c r="ADE74" s="2"/>
      <c r="ADF74" s="2"/>
      <c r="ADG74" s="2"/>
      <c r="ADH74" s="2"/>
      <c r="ADI74" s="2"/>
      <c r="ADJ74" s="2"/>
      <c r="ADK74" s="2"/>
      <c r="ADL74" s="2"/>
      <c r="ADM74" s="2"/>
      <c r="ADN74" s="2"/>
      <c r="ADO74" s="2"/>
      <c r="ADP74" s="2"/>
      <c r="ADQ74" s="2"/>
      <c r="ADR74" s="2"/>
      <c r="ADS74" s="2"/>
      <c r="ADT74" s="2"/>
      <c r="ADU74" s="2"/>
      <c r="ADV74" s="2"/>
      <c r="ADW74" s="2"/>
      <c r="ADX74" s="2"/>
      <c r="ADY74" s="2"/>
      <c r="ADZ74" s="2"/>
      <c r="AEA74" s="2"/>
      <c r="AEB74" s="2"/>
      <c r="AEC74" s="2"/>
      <c r="AED74" s="2"/>
      <c r="AEE74" s="2"/>
      <c r="AEF74" s="2"/>
      <c r="AEG74" s="2"/>
      <c r="AEH74" s="2"/>
      <c r="AEI74" s="2"/>
      <c r="AEJ74" s="2"/>
      <c r="AEK74" s="2"/>
      <c r="AEL74" s="2"/>
      <c r="AEM74" s="2"/>
      <c r="AEN74" s="2"/>
      <c r="AEO74" s="2"/>
      <c r="AEP74" s="2"/>
      <c r="AEQ74" s="2"/>
      <c r="AER74" s="2"/>
      <c r="AES74" s="2"/>
      <c r="AET74" s="2"/>
      <c r="AEU74" s="2"/>
      <c r="AEV74" s="2"/>
      <c r="AEW74" s="2"/>
      <c r="AEX74" s="2"/>
      <c r="AEY74" s="2"/>
      <c r="AEZ74" s="2"/>
      <c r="AFA74" s="2"/>
      <c r="AFB74" s="2"/>
      <c r="AFC74" s="2"/>
      <c r="AFD74" s="2"/>
      <c r="AFE74" s="2"/>
      <c r="AFF74" s="2"/>
      <c r="AFG74" s="2"/>
      <c r="AFH74" s="2"/>
      <c r="AFI74" s="2"/>
      <c r="AFJ74" s="2"/>
      <c r="AFK74" s="2"/>
      <c r="AFL74" s="2"/>
      <c r="AFM74" s="2"/>
      <c r="AFN74" s="2"/>
      <c r="AFO74" s="2"/>
      <c r="AFP74" s="2"/>
      <c r="AFQ74" s="2"/>
      <c r="AFR74" s="2"/>
      <c r="AFS74" s="2"/>
      <c r="AFT74" s="2"/>
      <c r="AFU74" s="2"/>
      <c r="AFV74" s="2"/>
      <c r="AFW74" s="2"/>
      <c r="AFX74" s="2"/>
      <c r="AFY74" s="2"/>
      <c r="AFZ74" s="2"/>
      <c r="AGA74" s="2"/>
      <c r="AGB74" s="2"/>
      <c r="AGC74" s="2"/>
      <c r="AGD74" s="2"/>
      <c r="AGE74" s="2"/>
      <c r="AGF74" s="2"/>
      <c r="AGG74" s="2"/>
      <c r="AGH74" s="2"/>
      <c r="AGI74" s="2"/>
      <c r="AGJ74" s="2"/>
      <c r="AGK74" s="2"/>
      <c r="AGL74" s="2"/>
      <c r="AGM74" s="2"/>
      <c r="AGN74" s="2"/>
      <c r="AGO74" s="2"/>
      <c r="AGP74" s="2"/>
      <c r="AGQ74" s="2"/>
      <c r="AGR74" s="2"/>
      <c r="AGS74" s="2"/>
      <c r="AGT74" s="2"/>
      <c r="AGU74" s="2"/>
      <c r="AGV74" s="2"/>
      <c r="AGW74" s="2"/>
      <c r="AGX74" s="2"/>
      <c r="AGY74" s="2"/>
      <c r="AGZ74" s="2"/>
      <c r="AHA74" s="2"/>
      <c r="AHB74" s="2"/>
      <c r="AHC74" s="2"/>
      <c r="AHD74" s="2"/>
      <c r="AHE74" s="2"/>
      <c r="AHF74" s="2"/>
      <c r="AHG74" s="2"/>
      <c r="AHH74" s="2"/>
      <c r="AHI74" s="2"/>
      <c r="AHJ74" s="2"/>
      <c r="AHK74" s="2"/>
      <c r="AHL74" s="2"/>
      <c r="AHM74" s="2"/>
      <c r="AHN74" s="2"/>
      <c r="AHO74" s="2"/>
      <c r="AHP74" s="2"/>
      <c r="AHQ74" s="2"/>
      <c r="AHR74" s="2"/>
      <c r="AHS74" s="2"/>
      <c r="AHT74" s="2"/>
      <c r="AHU74" s="2"/>
      <c r="AHV74" s="2"/>
      <c r="AHW74" s="2"/>
      <c r="AHX74" s="2"/>
      <c r="AHY74" s="2"/>
      <c r="AHZ74" s="2"/>
      <c r="AIA74" s="2"/>
      <c r="AIB74" s="2"/>
      <c r="AIC74" s="2"/>
      <c r="AID74" s="2"/>
      <c r="AIE74" s="2"/>
      <c r="AIF74" s="2"/>
      <c r="AIG74" s="2"/>
      <c r="AIH74" s="2"/>
      <c r="AII74" s="2"/>
      <c r="AIJ74" s="2"/>
      <c r="AIK74" s="2"/>
      <c r="AIL74" s="2"/>
      <c r="AIM74" s="2"/>
      <c r="AIN74" s="2"/>
      <c r="AIO74" s="2"/>
      <c r="AIP74" s="2"/>
      <c r="AIQ74" s="2"/>
      <c r="AIR74" s="2"/>
      <c r="AIS74" s="2"/>
      <c r="AIT74" s="2"/>
      <c r="AIU74" s="2"/>
      <c r="AIV74" s="2"/>
      <c r="AIW74" s="2"/>
      <c r="AIX74" s="2"/>
      <c r="AIY74" s="2"/>
      <c r="AIZ74" s="2"/>
      <c r="AJA74" s="2"/>
      <c r="AJB74" s="2"/>
      <c r="AJC74" s="2"/>
      <c r="AJD74" s="2"/>
      <c r="AJE74" s="2"/>
      <c r="AJF74" s="2"/>
      <c r="AJG74" s="2"/>
      <c r="AJH74" s="2"/>
      <c r="AJI74" s="2"/>
      <c r="AJJ74" s="2"/>
      <c r="AJK74" s="2"/>
      <c r="AJL74" s="2"/>
      <c r="AJM74" s="2"/>
      <c r="AJN74" s="2"/>
      <c r="AJO74" s="2"/>
      <c r="AJP74" s="2"/>
      <c r="AJQ74" s="2"/>
      <c r="AJR74" s="2"/>
      <c r="AJS74" s="2"/>
      <c r="AJT74" s="2"/>
      <c r="AJU74" s="2"/>
      <c r="AJV74" s="2"/>
      <c r="AJW74" s="2"/>
      <c r="AJX74" s="2"/>
      <c r="AJY74" s="2"/>
      <c r="AJZ74" s="2"/>
      <c r="AKA74" s="2"/>
      <c r="AKB74" s="2"/>
      <c r="AKC74" s="2"/>
      <c r="AKD74" s="2"/>
      <c r="AKE74" s="2"/>
      <c r="AKF74" s="2"/>
      <c r="AKG74" s="2"/>
      <c r="AKH74" s="2"/>
      <c r="AKI74" s="2"/>
      <c r="AKJ74" s="2"/>
      <c r="AKK74" s="2"/>
      <c r="AKL74" s="2"/>
      <c r="AKM74" s="2"/>
      <c r="AKN74" s="2"/>
      <c r="AKO74" s="2"/>
      <c r="AKP74" s="2"/>
      <c r="AKQ74" s="2"/>
      <c r="AKR74" s="2"/>
      <c r="AKS74" s="2"/>
      <c r="AKT74" s="2"/>
      <c r="AKU74" s="2"/>
      <c r="AKV74" s="2"/>
      <c r="AKW74" s="2"/>
      <c r="AKX74" s="2"/>
      <c r="AKY74" s="2"/>
      <c r="AKZ74" s="2"/>
      <c r="ALA74" s="2"/>
      <c r="ALB74" s="2"/>
      <c r="ALC74" s="2"/>
      <c r="ALD74" s="2"/>
      <c r="ALE74" s="2"/>
      <c r="ALF74" s="2"/>
      <c r="ALG74" s="2"/>
      <c r="ALH74" s="2"/>
      <c r="ALI74" s="2"/>
      <c r="ALJ74" s="2"/>
      <c r="ALK74" s="2"/>
      <c r="ALL74" s="2"/>
      <c r="ALM74" s="2"/>
      <c r="ALN74" s="2"/>
      <c r="ALO74" s="2"/>
      <c r="ALP74" s="2"/>
      <c r="ALQ74" s="2"/>
      <c r="ALR74" s="2"/>
      <c r="ALS74" s="2"/>
    </row>
    <row r="75" spans="1:1024" s="25" customFormat="1" ht="9.9" customHeight="1" x14ac:dyDescent="0.2">
      <c r="A75" s="96"/>
      <c r="B75" s="58" t="s">
        <v>10</v>
      </c>
      <c r="C75" s="59" t="s">
        <v>11</v>
      </c>
      <c r="D75" s="58" t="s">
        <v>12</v>
      </c>
      <c r="E75" s="60"/>
      <c r="F75" s="58" t="s">
        <v>13</v>
      </c>
      <c r="G75" s="61"/>
      <c r="H75" s="60"/>
      <c r="I75" s="62" t="s">
        <v>14</v>
      </c>
      <c r="J75" s="58" t="s">
        <v>15</v>
      </c>
      <c r="K75" s="63"/>
      <c r="L75" s="64"/>
      <c r="M75" s="65"/>
      <c r="N75" s="63"/>
      <c r="O75" s="61"/>
      <c r="P75" s="66" t="s">
        <v>16</v>
      </c>
      <c r="Q75" s="62" t="s">
        <v>17</v>
      </c>
      <c r="R75" s="58" t="s">
        <v>18</v>
      </c>
      <c r="S75" s="67"/>
      <c r="T75" s="97" t="s">
        <v>7</v>
      </c>
      <c r="ALT75" s="57"/>
      <c r="ALU75" s="57"/>
      <c r="ALV75" s="57"/>
      <c r="ALW75" s="57"/>
      <c r="ALX75" s="57"/>
      <c r="ALY75" s="57"/>
      <c r="ALZ75" s="57"/>
      <c r="AMA75" s="57"/>
      <c r="AMB75" s="57"/>
      <c r="AMC75" s="57"/>
      <c r="AMD75" s="57"/>
      <c r="AME75" s="57"/>
      <c r="AMF75" s="57"/>
      <c r="AMG75" s="57"/>
      <c r="AMH75" s="57"/>
      <c r="AMI75" s="57"/>
      <c r="AMJ75" s="57"/>
    </row>
    <row r="76" spans="1:1024" s="25" customFormat="1" ht="11.4" customHeight="1" x14ac:dyDescent="0.2">
      <c r="A76" s="98" t="s">
        <v>27</v>
      </c>
      <c r="B76" s="68"/>
      <c r="C76" s="69"/>
      <c r="D76" s="70"/>
      <c r="E76" s="71"/>
      <c r="F76" s="72"/>
      <c r="G76" s="73"/>
      <c r="H76" s="71"/>
      <c r="I76" s="74"/>
      <c r="J76" s="72"/>
      <c r="K76" s="75"/>
      <c r="L76" s="76"/>
      <c r="M76" s="77"/>
      <c r="N76" s="75"/>
      <c r="O76" s="73"/>
      <c r="P76" s="78"/>
      <c r="Q76" s="74"/>
      <c r="R76" s="72"/>
      <c r="S76" s="79"/>
      <c r="T76" s="99"/>
      <c r="ALT76" s="57"/>
      <c r="ALU76" s="57"/>
      <c r="ALV76" s="57"/>
      <c r="ALW76" s="57"/>
      <c r="ALX76" s="57"/>
      <c r="ALY76" s="57"/>
      <c r="ALZ76" s="57"/>
      <c r="AMA76" s="57"/>
      <c r="AMB76" s="57"/>
      <c r="AMC76" s="57"/>
      <c r="AMD76" s="57"/>
      <c r="AME76" s="57"/>
      <c r="AMF76" s="57"/>
      <c r="AMG76" s="57"/>
      <c r="AMH76" s="57"/>
      <c r="AMI76" s="57"/>
      <c r="AMJ76" s="57"/>
    </row>
    <row r="77" spans="1:1024" s="25" customFormat="1" ht="11.4" customHeight="1" x14ac:dyDescent="0.2">
      <c r="A77" s="98" t="s">
        <v>28</v>
      </c>
      <c r="B77" s="68"/>
      <c r="C77" s="69"/>
      <c r="D77" s="70"/>
      <c r="E77" s="71"/>
      <c r="F77" s="72"/>
      <c r="G77" s="73"/>
      <c r="H77" s="71"/>
      <c r="I77" s="74"/>
      <c r="J77" s="72"/>
      <c r="K77" s="75"/>
      <c r="L77" s="76"/>
      <c r="M77" s="77"/>
      <c r="N77" s="75"/>
      <c r="O77" s="73"/>
      <c r="P77" s="78"/>
      <c r="Q77" s="74"/>
      <c r="R77" s="72"/>
      <c r="S77" s="79"/>
      <c r="T77" s="99"/>
      <c r="ALT77" s="57"/>
      <c r="ALU77" s="57"/>
      <c r="ALV77" s="57"/>
      <c r="ALW77" s="57"/>
      <c r="ALX77" s="57"/>
      <c r="ALY77" s="57"/>
      <c r="ALZ77" s="57"/>
      <c r="AMA77" s="57"/>
      <c r="AMB77" s="57"/>
      <c r="AMC77" s="57"/>
      <c r="AMD77" s="57"/>
      <c r="AME77" s="57"/>
      <c r="AMF77" s="57"/>
      <c r="AMG77" s="57"/>
      <c r="AMH77" s="57"/>
      <c r="AMI77" s="57"/>
      <c r="AMJ77" s="57"/>
    </row>
    <row r="78" spans="1:1024" s="25" customFormat="1" ht="11.4" customHeight="1" x14ac:dyDescent="0.2">
      <c r="A78" s="98" t="s">
        <v>29</v>
      </c>
      <c r="B78" s="68"/>
      <c r="C78" s="69"/>
      <c r="D78" s="70"/>
      <c r="E78" s="71"/>
      <c r="F78" s="72"/>
      <c r="G78" s="73"/>
      <c r="H78" s="71"/>
      <c r="I78" s="74"/>
      <c r="J78" s="72"/>
      <c r="K78" s="75"/>
      <c r="L78" s="76"/>
      <c r="M78" s="77"/>
      <c r="N78" s="75"/>
      <c r="O78" s="73"/>
      <c r="P78" s="78"/>
      <c r="Q78" s="74"/>
      <c r="R78" s="72"/>
      <c r="S78" s="79"/>
      <c r="T78" s="99"/>
      <c r="ALT78" s="57"/>
      <c r="ALU78" s="57"/>
      <c r="ALV78" s="57"/>
      <c r="ALW78" s="57"/>
      <c r="ALX78" s="57"/>
      <c r="ALY78" s="57"/>
      <c r="ALZ78" s="57"/>
      <c r="AMA78" s="57"/>
      <c r="AMB78" s="57"/>
      <c r="AMC78" s="57"/>
      <c r="AMD78" s="57"/>
      <c r="AME78" s="57"/>
      <c r="AMF78" s="57"/>
      <c r="AMG78" s="57"/>
      <c r="AMH78" s="57"/>
      <c r="AMI78" s="57"/>
      <c r="AMJ78" s="57"/>
    </row>
    <row r="79" spans="1:1024" s="25" customFormat="1" ht="11.4" customHeight="1" x14ac:dyDescent="0.2">
      <c r="A79" s="98" t="s">
        <v>30</v>
      </c>
      <c r="B79" s="68"/>
      <c r="C79" s="69"/>
      <c r="D79" s="70"/>
      <c r="E79" s="71"/>
      <c r="F79" s="72"/>
      <c r="G79" s="73"/>
      <c r="H79" s="71"/>
      <c r="I79" s="74"/>
      <c r="J79" s="72"/>
      <c r="K79" s="75"/>
      <c r="L79" s="76"/>
      <c r="M79" s="77"/>
      <c r="N79" s="75"/>
      <c r="O79" s="73"/>
      <c r="P79" s="78"/>
      <c r="Q79" s="74"/>
      <c r="R79" s="72"/>
      <c r="S79" s="79"/>
      <c r="T79" s="99"/>
      <c r="Y79" s="25" t="s">
        <v>38</v>
      </c>
      <c r="ALT79" s="57"/>
      <c r="ALU79" s="57"/>
      <c r="ALV79" s="57"/>
      <c r="ALW79" s="57"/>
      <c r="ALX79" s="57"/>
      <c r="ALY79" s="57"/>
      <c r="ALZ79" s="57"/>
      <c r="AMA79" s="57"/>
      <c r="AMB79" s="57"/>
      <c r="AMC79" s="57"/>
      <c r="AMD79" s="57"/>
      <c r="AME79" s="57"/>
      <c r="AMF79" s="57"/>
      <c r="AMG79" s="57"/>
      <c r="AMH79" s="57"/>
      <c r="AMI79" s="57"/>
      <c r="AMJ79" s="57"/>
    </row>
    <row r="80" spans="1:1024" s="25" customFormat="1" ht="11.4" customHeight="1" x14ac:dyDescent="0.2">
      <c r="A80" s="98" t="s">
        <v>31</v>
      </c>
      <c r="B80" s="68"/>
      <c r="C80" s="69"/>
      <c r="D80" s="70"/>
      <c r="E80" s="71"/>
      <c r="F80" s="72"/>
      <c r="G80" s="73"/>
      <c r="H80" s="71"/>
      <c r="I80" s="74"/>
      <c r="J80" s="72"/>
      <c r="K80" s="75"/>
      <c r="L80" s="76"/>
      <c r="M80" s="77"/>
      <c r="N80" s="75"/>
      <c r="O80" s="73"/>
      <c r="P80" s="78"/>
      <c r="Q80" s="74"/>
      <c r="R80" s="72"/>
      <c r="S80" s="79"/>
      <c r="T80" s="99"/>
      <c r="ALT80" s="57"/>
      <c r="ALU80" s="57"/>
      <c r="ALV80" s="57"/>
      <c r="ALW80" s="57"/>
      <c r="ALX80" s="57"/>
      <c r="ALY80" s="57"/>
      <c r="ALZ80" s="57"/>
      <c r="AMA80" s="57"/>
      <c r="AMB80" s="57"/>
      <c r="AMC80" s="57"/>
      <c r="AMD80" s="57"/>
      <c r="AME80" s="57"/>
      <c r="AMF80" s="57"/>
      <c r="AMG80" s="57"/>
      <c r="AMH80" s="57"/>
      <c r="AMI80" s="57"/>
      <c r="AMJ80" s="57"/>
    </row>
    <row r="81" spans="1:1024" s="25" customFormat="1" ht="11.4" customHeight="1" x14ac:dyDescent="0.2">
      <c r="A81" s="98" t="s">
        <v>32</v>
      </c>
      <c r="B81" s="68"/>
      <c r="C81" s="69"/>
      <c r="D81" s="70"/>
      <c r="E81" s="71"/>
      <c r="F81" s="72"/>
      <c r="G81" s="73"/>
      <c r="H81" s="71"/>
      <c r="I81" s="74"/>
      <c r="J81" s="72"/>
      <c r="K81" s="75"/>
      <c r="L81" s="76"/>
      <c r="M81" s="77"/>
      <c r="N81" s="75"/>
      <c r="O81" s="73"/>
      <c r="P81" s="78"/>
      <c r="Q81" s="74"/>
      <c r="R81" s="72"/>
      <c r="S81" s="79"/>
      <c r="T81" s="99"/>
      <c r="ALT81" s="57"/>
      <c r="ALU81" s="57"/>
      <c r="ALV81" s="57"/>
      <c r="ALW81" s="57"/>
      <c r="ALX81" s="57"/>
      <c r="ALY81" s="57"/>
      <c r="ALZ81" s="57"/>
      <c r="AMA81" s="57"/>
      <c r="AMB81" s="57"/>
      <c r="AMC81" s="57"/>
      <c r="AMD81" s="57"/>
      <c r="AME81" s="57"/>
      <c r="AMF81" s="57"/>
      <c r="AMG81" s="57"/>
      <c r="AMH81" s="57"/>
      <c r="AMI81" s="57"/>
      <c r="AMJ81" s="57"/>
    </row>
    <row r="82" spans="1:1024" s="25" customFormat="1" ht="11.4" customHeight="1" x14ac:dyDescent="0.2">
      <c r="A82" s="98" t="s">
        <v>33</v>
      </c>
      <c r="B82" s="68"/>
      <c r="C82" s="69"/>
      <c r="D82" s="70"/>
      <c r="E82" s="71"/>
      <c r="F82" s="72"/>
      <c r="G82" s="73"/>
      <c r="H82" s="71"/>
      <c r="I82" s="74"/>
      <c r="J82" s="72"/>
      <c r="K82" s="75"/>
      <c r="L82" s="76"/>
      <c r="M82" s="77"/>
      <c r="N82" s="75"/>
      <c r="O82" s="73"/>
      <c r="P82" s="78"/>
      <c r="Q82" s="74"/>
      <c r="R82" s="72"/>
      <c r="S82" s="79"/>
      <c r="T82" s="99"/>
      <c r="ALT82" s="57"/>
      <c r="ALU82" s="57"/>
      <c r="ALV82" s="57"/>
      <c r="ALW82" s="57"/>
      <c r="ALX82" s="57"/>
      <c r="ALY82" s="57"/>
      <c r="ALZ82" s="57"/>
      <c r="AMA82" s="57"/>
      <c r="AMB82" s="57"/>
      <c r="AMC82" s="57"/>
      <c r="AMD82" s="57"/>
      <c r="AME82" s="57"/>
      <c r="AMF82" s="57"/>
      <c r="AMG82" s="57"/>
      <c r="AMH82" s="57"/>
      <c r="AMI82" s="57"/>
      <c r="AMJ82" s="57"/>
    </row>
    <row r="83" spans="1:1024" s="25" customFormat="1" ht="11.4" customHeight="1" x14ac:dyDescent="0.2">
      <c r="A83" s="98" t="s">
        <v>34</v>
      </c>
      <c r="B83" s="68"/>
      <c r="C83" s="69"/>
      <c r="D83" s="70"/>
      <c r="E83" s="71"/>
      <c r="F83" s="72"/>
      <c r="G83" s="73"/>
      <c r="H83" s="71"/>
      <c r="I83" s="74"/>
      <c r="J83" s="72"/>
      <c r="K83" s="75"/>
      <c r="L83" s="76"/>
      <c r="M83" s="77"/>
      <c r="N83" s="75"/>
      <c r="O83" s="73"/>
      <c r="P83" s="78"/>
      <c r="Q83" s="74"/>
      <c r="R83" s="72"/>
      <c r="S83" s="79"/>
      <c r="T83" s="99"/>
      <c r="ALT83" s="57"/>
      <c r="ALU83" s="57"/>
      <c r="ALV83" s="57"/>
      <c r="ALW83" s="57"/>
      <c r="ALX83" s="57"/>
      <c r="ALY83" s="57"/>
      <c r="ALZ83" s="57"/>
      <c r="AMA83" s="57"/>
      <c r="AMB83" s="57"/>
      <c r="AMC83" s="57"/>
      <c r="AMD83" s="57"/>
      <c r="AME83" s="57"/>
      <c r="AMF83" s="57"/>
      <c r="AMG83" s="57"/>
      <c r="AMH83" s="57"/>
      <c r="AMI83" s="57"/>
      <c r="AMJ83" s="57"/>
    </row>
    <row r="84" spans="1:1024" s="25" customFormat="1" ht="11.4" customHeight="1" thickBot="1" x14ac:dyDescent="0.25">
      <c r="A84" s="102" t="s">
        <v>35</v>
      </c>
      <c r="B84" s="103"/>
      <c r="C84" s="104"/>
      <c r="D84" s="105"/>
      <c r="E84" s="106"/>
      <c r="F84" s="107"/>
      <c r="G84" s="108"/>
      <c r="H84" s="106"/>
      <c r="I84" s="109"/>
      <c r="J84" s="107"/>
      <c r="K84" s="110"/>
      <c r="L84" s="111"/>
      <c r="M84" s="112"/>
      <c r="N84" s="110"/>
      <c r="O84" s="108"/>
      <c r="P84" s="113"/>
      <c r="Q84" s="109"/>
      <c r="R84" s="107"/>
      <c r="S84" s="114"/>
      <c r="T84" s="115"/>
      <c r="ALT84" s="57"/>
      <c r="ALU84" s="57"/>
      <c r="ALV84" s="57"/>
      <c r="ALW84" s="57"/>
      <c r="ALX84" s="57"/>
      <c r="ALY84" s="57"/>
      <c r="ALZ84" s="57"/>
      <c r="AMA84" s="57"/>
      <c r="AMB84" s="57"/>
      <c r="AMC84" s="57"/>
      <c r="AMD84" s="57"/>
      <c r="AME84" s="57"/>
      <c r="AMF84" s="57"/>
      <c r="AMG84" s="57"/>
      <c r="AMH84" s="57"/>
      <c r="AMI84" s="57"/>
      <c r="AMJ84" s="57"/>
    </row>
    <row r="85" spans="1:1024" ht="5.7" customHeight="1" thickTop="1" thickBot="1" x14ac:dyDescent="0.3">
      <c r="A85" s="2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</row>
    <row r="86" spans="1:1024" s="57" customFormat="1" ht="9.9" customHeight="1" x14ac:dyDescent="0.2">
      <c r="A86" s="299" t="s">
        <v>21</v>
      </c>
      <c r="B86" s="300"/>
      <c r="C86" s="301"/>
      <c r="D86" s="302" t="s">
        <v>22</v>
      </c>
      <c r="E86" s="300"/>
      <c r="F86" s="300"/>
      <c r="G86" s="300"/>
      <c r="H86" s="301"/>
      <c r="I86" s="302" t="s">
        <v>23</v>
      </c>
      <c r="J86" s="300"/>
      <c r="K86" s="300"/>
      <c r="L86" s="300"/>
      <c r="M86" s="300"/>
      <c r="N86" s="300"/>
      <c r="O86" s="301"/>
      <c r="P86" s="93" t="s">
        <v>24</v>
      </c>
      <c r="Q86" s="302" t="s">
        <v>25</v>
      </c>
      <c r="R86" s="301"/>
      <c r="S86" s="302" t="s">
        <v>26</v>
      </c>
      <c r="T86" s="303"/>
    </row>
    <row r="87" spans="1:1024" ht="14.1" customHeight="1" x14ac:dyDescent="0.25">
      <c r="A87" s="308"/>
      <c r="B87" s="309"/>
      <c r="C87" s="309"/>
      <c r="D87" s="295"/>
      <c r="E87" s="295"/>
      <c r="F87" s="295"/>
      <c r="G87" s="295"/>
      <c r="H87" s="295"/>
      <c r="I87" s="304">
        <f>SUM(P87+Q87+S87+T87)</f>
        <v>0</v>
      </c>
      <c r="J87" s="305"/>
      <c r="K87" s="305"/>
      <c r="L87" s="305"/>
      <c r="M87" s="305"/>
      <c r="N87" s="305"/>
      <c r="O87" s="306"/>
      <c r="P87" s="92"/>
      <c r="Q87" s="296"/>
      <c r="R87" s="296"/>
      <c r="S87" s="297">
        <v>0</v>
      </c>
      <c r="T87" s="298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  <c r="IW87" s="2"/>
      <c r="IX87" s="2"/>
      <c r="IY87" s="2"/>
      <c r="IZ87" s="2"/>
      <c r="JA87" s="2"/>
      <c r="JB87" s="2"/>
      <c r="JC87" s="2"/>
      <c r="JD87" s="2"/>
      <c r="JE87" s="2"/>
      <c r="JF87" s="2"/>
      <c r="JG87" s="2"/>
      <c r="JH87" s="2"/>
      <c r="JI87" s="2"/>
      <c r="JJ87" s="2"/>
      <c r="JK87" s="2"/>
      <c r="JL87" s="2"/>
      <c r="JM87" s="2"/>
      <c r="JN87" s="2"/>
      <c r="JO87" s="2"/>
      <c r="JP87" s="2"/>
      <c r="JQ87" s="2"/>
      <c r="JR87" s="2"/>
      <c r="JS87" s="2"/>
      <c r="JT87" s="2"/>
      <c r="JU87" s="2"/>
      <c r="JV87" s="2"/>
      <c r="JW87" s="2"/>
      <c r="JX87" s="2"/>
      <c r="JY87" s="2"/>
      <c r="JZ87" s="2"/>
      <c r="KA87" s="2"/>
      <c r="KB87" s="2"/>
      <c r="KC87" s="2"/>
      <c r="KD87" s="2"/>
      <c r="KE87" s="2"/>
      <c r="KF87" s="2"/>
      <c r="KG87" s="2"/>
      <c r="KH87" s="2"/>
      <c r="KI87" s="2"/>
      <c r="KJ87" s="2"/>
      <c r="KK87" s="2"/>
      <c r="KL87" s="2"/>
      <c r="KM87" s="2"/>
      <c r="KN87" s="2"/>
      <c r="KO87" s="2"/>
      <c r="KP87" s="2"/>
      <c r="KQ87" s="2"/>
      <c r="KR87" s="2"/>
      <c r="KS87" s="2"/>
      <c r="KT87" s="2"/>
      <c r="KU87" s="2"/>
      <c r="KV87" s="2"/>
      <c r="KW87" s="2"/>
      <c r="KX87" s="2"/>
      <c r="KY87" s="2"/>
      <c r="KZ87" s="2"/>
      <c r="LA87" s="2"/>
      <c r="LB87" s="2"/>
      <c r="LC87" s="2"/>
      <c r="LD87" s="2"/>
      <c r="LE87" s="2"/>
      <c r="LF87" s="2"/>
      <c r="LG87" s="2"/>
      <c r="LH87" s="2"/>
      <c r="LI87" s="2"/>
      <c r="LJ87" s="2"/>
      <c r="LK87" s="2"/>
      <c r="LL87" s="2"/>
      <c r="LM87" s="2"/>
      <c r="LN87" s="2"/>
      <c r="LO87" s="2"/>
      <c r="LP87" s="2"/>
      <c r="LQ87" s="2"/>
      <c r="LR87" s="2"/>
      <c r="LS87" s="2"/>
      <c r="LT87" s="2"/>
      <c r="LU87" s="2"/>
      <c r="LV87" s="2"/>
      <c r="LW87" s="2"/>
      <c r="LX87" s="2"/>
      <c r="LY87" s="2"/>
      <c r="LZ87" s="2"/>
      <c r="MA87" s="2"/>
      <c r="MB87" s="2"/>
      <c r="MC87" s="2"/>
      <c r="MD87" s="2"/>
      <c r="ME87" s="2"/>
      <c r="MF87" s="2"/>
      <c r="MG87" s="2"/>
      <c r="MH87" s="2"/>
      <c r="MI87" s="2"/>
      <c r="MJ87" s="2"/>
      <c r="MK87" s="2"/>
      <c r="ML87" s="2"/>
      <c r="MM87" s="2"/>
      <c r="MN87" s="2"/>
      <c r="MO87" s="2"/>
      <c r="MP87" s="2"/>
      <c r="MQ87" s="2"/>
      <c r="MR87" s="2"/>
      <c r="MS87" s="2"/>
      <c r="MT87" s="2"/>
      <c r="MU87" s="2"/>
      <c r="MV87" s="2"/>
      <c r="MW87" s="2"/>
      <c r="MX87" s="2"/>
      <c r="MY87" s="2"/>
      <c r="MZ87" s="2"/>
      <c r="NA87" s="2"/>
      <c r="NB87" s="2"/>
      <c r="NC87" s="2"/>
      <c r="ND87" s="2"/>
      <c r="NE87" s="2"/>
      <c r="NF87" s="2"/>
      <c r="NG87" s="2"/>
      <c r="NH87" s="2"/>
      <c r="NI87" s="2"/>
      <c r="NJ87" s="2"/>
      <c r="NK87" s="2"/>
      <c r="NL87" s="2"/>
      <c r="NM87" s="2"/>
      <c r="NN87" s="2"/>
      <c r="NO87" s="2"/>
      <c r="NP87" s="2"/>
      <c r="NQ87" s="2"/>
      <c r="NR87" s="2"/>
      <c r="NS87" s="2"/>
      <c r="NT87" s="2"/>
      <c r="NU87" s="2"/>
      <c r="NV87" s="2"/>
      <c r="NW87" s="2"/>
      <c r="NX87" s="2"/>
      <c r="NY87" s="2"/>
      <c r="NZ87" s="2"/>
      <c r="OA87" s="2"/>
      <c r="OB87" s="2"/>
      <c r="OC87" s="2"/>
      <c r="OD87" s="2"/>
      <c r="OE87" s="2"/>
      <c r="OF87" s="2"/>
      <c r="OG87" s="2"/>
      <c r="OH87" s="2"/>
      <c r="OI87" s="2"/>
      <c r="OJ87" s="2"/>
      <c r="OK87" s="2"/>
      <c r="OL87" s="2"/>
      <c r="OM87" s="2"/>
      <c r="ON87" s="2"/>
      <c r="OO87" s="2"/>
      <c r="OP87" s="2"/>
      <c r="OQ87" s="2"/>
      <c r="OR87" s="2"/>
      <c r="OS87" s="2"/>
      <c r="OT87" s="2"/>
      <c r="OU87" s="2"/>
      <c r="OV87" s="2"/>
      <c r="OW87" s="2"/>
      <c r="OX87" s="2"/>
      <c r="OY87" s="2"/>
      <c r="OZ87" s="2"/>
      <c r="PA87" s="2"/>
      <c r="PB87" s="2"/>
      <c r="PC87" s="2"/>
      <c r="PD87" s="2"/>
      <c r="PE87" s="2"/>
      <c r="PF87" s="2"/>
      <c r="PG87" s="2"/>
      <c r="PH87" s="2"/>
      <c r="PI87" s="2"/>
      <c r="PJ87" s="2"/>
      <c r="PK87" s="2"/>
      <c r="PL87" s="2"/>
      <c r="PM87" s="2"/>
      <c r="PN87" s="2"/>
      <c r="PO87" s="2"/>
      <c r="PP87" s="2"/>
      <c r="PQ87" s="2"/>
      <c r="PR87" s="2"/>
      <c r="PS87" s="2"/>
      <c r="PT87" s="2"/>
      <c r="PU87" s="2"/>
      <c r="PV87" s="2"/>
      <c r="PW87" s="2"/>
      <c r="PX87" s="2"/>
      <c r="PY87" s="2"/>
      <c r="PZ87" s="2"/>
      <c r="QA87" s="2"/>
      <c r="QB87" s="2"/>
      <c r="QC87" s="2"/>
      <c r="QD87" s="2"/>
      <c r="QE87" s="2"/>
      <c r="QF87" s="2"/>
      <c r="QG87" s="2"/>
      <c r="QH87" s="2"/>
      <c r="QI87" s="2"/>
      <c r="QJ87" s="2"/>
      <c r="QK87" s="2"/>
      <c r="QL87" s="2"/>
      <c r="QM87" s="2"/>
      <c r="QN87" s="2"/>
      <c r="QO87" s="2"/>
      <c r="QP87" s="2"/>
      <c r="QQ87" s="2"/>
      <c r="QR87" s="2"/>
      <c r="QS87" s="2"/>
      <c r="QT87" s="2"/>
      <c r="QU87" s="2"/>
      <c r="QV87" s="2"/>
      <c r="QW87" s="2"/>
      <c r="QX87" s="2"/>
      <c r="QY87" s="2"/>
      <c r="QZ87" s="2"/>
      <c r="RA87" s="2"/>
      <c r="RB87" s="2"/>
      <c r="RC87" s="2"/>
      <c r="RD87" s="2"/>
      <c r="RE87" s="2"/>
      <c r="RF87" s="2"/>
      <c r="RG87" s="2"/>
      <c r="RH87" s="2"/>
      <c r="RI87" s="2"/>
      <c r="RJ87" s="2"/>
      <c r="RK87" s="2"/>
      <c r="RL87" s="2"/>
      <c r="RM87" s="2"/>
      <c r="RN87" s="2"/>
      <c r="RO87" s="2"/>
      <c r="RP87" s="2"/>
      <c r="RQ87" s="2"/>
      <c r="RR87" s="2"/>
      <c r="RS87" s="2"/>
      <c r="RT87" s="2"/>
      <c r="RU87" s="2"/>
      <c r="RV87" s="2"/>
      <c r="RW87" s="2"/>
      <c r="RX87" s="2"/>
      <c r="RY87" s="2"/>
      <c r="RZ87" s="2"/>
      <c r="SA87" s="2"/>
      <c r="SB87" s="2"/>
      <c r="SC87" s="2"/>
      <c r="SD87" s="2"/>
      <c r="SE87" s="2"/>
      <c r="SF87" s="2"/>
      <c r="SG87" s="2"/>
      <c r="SH87" s="2"/>
      <c r="SI87" s="2"/>
      <c r="SJ87" s="2"/>
      <c r="SK87" s="2"/>
      <c r="SL87" s="2"/>
      <c r="SM87" s="2"/>
      <c r="SN87" s="2"/>
      <c r="SO87" s="2"/>
      <c r="SP87" s="2"/>
      <c r="SQ87" s="2"/>
      <c r="SR87" s="2"/>
      <c r="SS87" s="2"/>
      <c r="ST87" s="2"/>
      <c r="SU87" s="2"/>
      <c r="SV87" s="2"/>
      <c r="SW87" s="2"/>
      <c r="SX87" s="2"/>
      <c r="SY87" s="2"/>
      <c r="SZ87" s="2"/>
      <c r="TA87" s="2"/>
      <c r="TB87" s="2"/>
      <c r="TC87" s="2"/>
      <c r="TD87" s="2"/>
      <c r="TE87" s="2"/>
      <c r="TF87" s="2"/>
      <c r="TG87" s="2"/>
      <c r="TH87" s="2"/>
      <c r="TI87" s="2"/>
      <c r="TJ87" s="2"/>
      <c r="TK87" s="2"/>
      <c r="TL87" s="2"/>
      <c r="TM87" s="2"/>
      <c r="TN87" s="2"/>
      <c r="TO87" s="2"/>
      <c r="TP87" s="2"/>
      <c r="TQ87" s="2"/>
      <c r="TR87" s="2"/>
      <c r="TS87" s="2"/>
      <c r="TT87" s="2"/>
      <c r="TU87" s="2"/>
      <c r="TV87" s="2"/>
      <c r="TW87" s="2"/>
      <c r="TX87" s="2"/>
      <c r="TY87" s="2"/>
      <c r="TZ87" s="2"/>
      <c r="UA87" s="2"/>
      <c r="UB87" s="2"/>
      <c r="UC87" s="2"/>
      <c r="UD87" s="2"/>
      <c r="UE87" s="2"/>
      <c r="UF87" s="2"/>
      <c r="UG87" s="2"/>
      <c r="UH87" s="2"/>
      <c r="UI87" s="2"/>
      <c r="UJ87" s="2"/>
      <c r="UK87" s="2"/>
      <c r="UL87" s="2"/>
      <c r="UM87" s="2"/>
      <c r="UN87" s="2"/>
      <c r="UO87" s="2"/>
      <c r="UP87" s="2"/>
      <c r="UQ87" s="2"/>
      <c r="UR87" s="2"/>
      <c r="US87" s="2"/>
      <c r="UT87" s="2"/>
      <c r="UU87" s="2"/>
      <c r="UV87" s="2"/>
      <c r="UW87" s="2"/>
      <c r="UX87" s="2"/>
      <c r="UY87" s="2"/>
      <c r="UZ87" s="2"/>
      <c r="VA87" s="2"/>
      <c r="VB87" s="2"/>
      <c r="VC87" s="2"/>
      <c r="VD87" s="2"/>
      <c r="VE87" s="2"/>
      <c r="VF87" s="2"/>
      <c r="VG87" s="2"/>
      <c r="VH87" s="2"/>
      <c r="VI87" s="2"/>
      <c r="VJ87" s="2"/>
      <c r="VK87" s="2"/>
      <c r="VL87" s="2"/>
      <c r="VM87" s="2"/>
      <c r="VN87" s="2"/>
      <c r="VO87" s="2"/>
      <c r="VP87" s="2"/>
      <c r="VQ87" s="2"/>
      <c r="VR87" s="2"/>
      <c r="VS87" s="2"/>
      <c r="VT87" s="2"/>
      <c r="VU87" s="2"/>
      <c r="VV87" s="2"/>
      <c r="VW87" s="2"/>
      <c r="VX87" s="2"/>
      <c r="VY87" s="2"/>
      <c r="VZ87" s="2"/>
      <c r="WA87" s="2"/>
      <c r="WB87" s="2"/>
      <c r="WC87" s="2"/>
      <c r="WD87" s="2"/>
      <c r="WE87" s="2"/>
      <c r="WF87" s="2"/>
      <c r="WG87" s="2"/>
      <c r="WH87" s="2"/>
      <c r="WI87" s="2"/>
      <c r="WJ87" s="2"/>
      <c r="WK87" s="2"/>
      <c r="WL87" s="2"/>
      <c r="WM87" s="2"/>
      <c r="WN87" s="2"/>
      <c r="WO87" s="2"/>
      <c r="WP87" s="2"/>
      <c r="WQ87" s="2"/>
      <c r="WR87" s="2"/>
      <c r="WS87" s="2"/>
      <c r="WT87" s="2"/>
      <c r="WU87" s="2"/>
      <c r="WV87" s="2"/>
      <c r="WW87" s="2"/>
      <c r="WX87" s="2"/>
      <c r="WY87" s="2"/>
      <c r="WZ87" s="2"/>
      <c r="XA87" s="2"/>
      <c r="XB87" s="2"/>
      <c r="XC87" s="2"/>
      <c r="XD87" s="2"/>
      <c r="XE87" s="2"/>
      <c r="XF87" s="2"/>
      <c r="XG87" s="2"/>
      <c r="XH87" s="2"/>
      <c r="XI87" s="2"/>
      <c r="XJ87" s="2"/>
      <c r="XK87" s="2"/>
      <c r="XL87" s="2"/>
      <c r="XM87" s="2"/>
      <c r="XN87" s="2"/>
      <c r="XO87" s="2"/>
      <c r="XP87" s="2"/>
      <c r="XQ87" s="2"/>
      <c r="XR87" s="2"/>
      <c r="XS87" s="2"/>
      <c r="XT87" s="2"/>
      <c r="XU87" s="2"/>
      <c r="XV87" s="2"/>
      <c r="XW87" s="2"/>
      <c r="XX87" s="2"/>
      <c r="XY87" s="2"/>
      <c r="XZ87" s="2"/>
      <c r="YA87" s="2"/>
      <c r="YB87" s="2"/>
      <c r="YC87" s="2"/>
      <c r="YD87" s="2"/>
      <c r="YE87" s="2"/>
      <c r="YF87" s="2"/>
      <c r="YG87" s="2"/>
      <c r="YH87" s="2"/>
      <c r="YI87" s="2"/>
      <c r="YJ87" s="2"/>
      <c r="YK87" s="2"/>
      <c r="YL87" s="2"/>
      <c r="YM87" s="2"/>
      <c r="YN87" s="2"/>
      <c r="YO87" s="2"/>
      <c r="YP87" s="2"/>
      <c r="YQ87" s="2"/>
      <c r="YR87" s="2"/>
      <c r="YS87" s="2"/>
      <c r="YT87" s="2"/>
      <c r="YU87" s="2"/>
      <c r="YV87" s="2"/>
      <c r="YW87" s="2"/>
      <c r="YX87" s="2"/>
      <c r="YY87" s="2"/>
      <c r="YZ87" s="2"/>
      <c r="ZA87" s="2"/>
      <c r="ZB87" s="2"/>
      <c r="ZC87" s="2"/>
      <c r="ZD87" s="2"/>
      <c r="ZE87" s="2"/>
      <c r="ZF87" s="2"/>
      <c r="ZG87" s="2"/>
      <c r="ZH87" s="2"/>
      <c r="ZI87" s="2"/>
      <c r="ZJ87" s="2"/>
      <c r="ZK87" s="2"/>
      <c r="ZL87" s="2"/>
      <c r="ZM87" s="2"/>
      <c r="ZN87" s="2"/>
      <c r="ZO87" s="2"/>
      <c r="ZP87" s="2"/>
      <c r="ZQ87" s="2"/>
      <c r="ZR87" s="2"/>
      <c r="ZS87" s="2"/>
      <c r="ZT87" s="2"/>
      <c r="ZU87" s="2"/>
      <c r="ZV87" s="2"/>
      <c r="ZW87" s="2"/>
      <c r="ZX87" s="2"/>
      <c r="ZY87" s="2"/>
      <c r="ZZ87" s="2"/>
      <c r="AAA87" s="2"/>
      <c r="AAB87" s="2"/>
      <c r="AAC87" s="2"/>
      <c r="AAD87" s="2"/>
      <c r="AAE87" s="2"/>
      <c r="AAF87" s="2"/>
      <c r="AAG87" s="2"/>
      <c r="AAH87" s="2"/>
      <c r="AAI87" s="2"/>
      <c r="AAJ87" s="2"/>
      <c r="AAK87" s="2"/>
      <c r="AAL87" s="2"/>
      <c r="AAM87" s="2"/>
      <c r="AAN87" s="2"/>
      <c r="AAO87" s="2"/>
      <c r="AAP87" s="2"/>
      <c r="AAQ87" s="2"/>
      <c r="AAR87" s="2"/>
      <c r="AAS87" s="2"/>
      <c r="AAT87" s="2"/>
      <c r="AAU87" s="2"/>
      <c r="AAV87" s="2"/>
      <c r="AAW87" s="2"/>
      <c r="AAX87" s="2"/>
      <c r="AAY87" s="2"/>
      <c r="AAZ87" s="2"/>
      <c r="ABA87" s="2"/>
      <c r="ABB87" s="2"/>
      <c r="ABC87" s="2"/>
      <c r="ABD87" s="2"/>
      <c r="ABE87" s="2"/>
      <c r="ABF87" s="2"/>
      <c r="ABG87" s="2"/>
      <c r="ABH87" s="2"/>
      <c r="ABI87" s="2"/>
      <c r="ABJ87" s="2"/>
      <c r="ABK87" s="2"/>
      <c r="ABL87" s="2"/>
      <c r="ABM87" s="2"/>
      <c r="ABN87" s="2"/>
      <c r="ABO87" s="2"/>
      <c r="ABP87" s="2"/>
      <c r="ABQ87" s="2"/>
      <c r="ABR87" s="2"/>
      <c r="ABS87" s="2"/>
      <c r="ABT87" s="2"/>
      <c r="ABU87" s="2"/>
      <c r="ABV87" s="2"/>
      <c r="ABW87" s="2"/>
      <c r="ABX87" s="2"/>
      <c r="ABY87" s="2"/>
      <c r="ABZ87" s="2"/>
      <c r="ACA87" s="2"/>
      <c r="ACB87" s="2"/>
      <c r="ACC87" s="2"/>
      <c r="ACD87" s="2"/>
      <c r="ACE87" s="2"/>
      <c r="ACF87" s="2"/>
      <c r="ACG87" s="2"/>
      <c r="ACH87" s="2"/>
      <c r="ACI87" s="2"/>
      <c r="ACJ87" s="2"/>
      <c r="ACK87" s="2"/>
      <c r="ACL87" s="2"/>
      <c r="ACM87" s="2"/>
      <c r="ACN87" s="2"/>
      <c r="ACO87" s="2"/>
      <c r="ACP87" s="2"/>
      <c r="ACQ87" s="2"/>
      <c r="ACR87" s="2"/>
      <c r="ACS87" s="2"/>
      <c r="ACT87" s="2"/>
      <c r="ACU87" s="2"/>
      <c r="ACV87" s="2"/>
      <c r="ACW87" s="2"/>
      <c r="ACX87" s="2"/>
      <c r="ACY87" s="2"/>
      <c r="ACZ87" s="2"/>
      <c r="ADA87" s="2"/>
      <c r="ADB87" s="2"/>
      <c r="ADC87" s="2"/>
      <c r="ADD87" s="2"/>
      <c r="ADE87" s="2"/>
      <c r="ADF87" s="2"/>
      <c r="ADG87" s="2"/>
      <c r="ADH87" s="2"/>
      <c r="ADI87" s="2"/>
      <c r="ADJ87" s="2"/>
      <c r="ADK87" s="2"/>
      <c r="ADL87" s="2"/>
      <c r="ADM87" s="2"/>
      <c r="ADN87" s="2"/>
      <c r="ADO87" s="2"/>
      <c r="ADP87" s="2"/>
      <c r="ADQ87" s="2"/>
      <c r="ADR87" s="2"/>
      <c r="ADS87" s="2"/>
      <c r="ADT87" s="2"/>
      <c r="ADU87" s="2"/>
      <c r="ADV87" s="2"/>
      <c r="ADW87" s="2"/>
      <c r="ADX87" s="2"/>
      <c r="ADY87" s="2"/>
      <c r="ADZ87" s="2"/>
      <c r="AEA87" s="2"/>
      <c r="AEB87" s="2"/>
      <c r="AEC87" s="2"/>
      <c r="AED87" s="2"/>
      <c r="AEE87" s="2"/>
      <c r="AEF87" s="2"/>
      <c r="AEG87" s="2"/>
      <c r="AEH87" s="2"/>
      <c r="AEI87" s="2"/>
      <c r="AEJ87" s="2"/>
      <c r="AEK87" s="2"/>
      <c r="AEL87" s="2"/>
      <c r="AEM87" s="2"/>
      <c r="AEN87" s="2"/>
      <c r="AEO87" s="2"/>
      <c r="AEP87" s="2"/>
      <c r="AEQ87" s="2"/>
      <c r="AER87" s="2"/>
      <c r="AES87" s="2"/>
      <c r="AET87" s="2"/>
      <c r="AEU87" s="2"/>
      <c r="AEV87" s="2"/>
      <c r="AEW87" s="2"/>
      <c r="AEX87" s="2"/>
      <c r="AEY87" s="2"/>
      <c r="AEZ87" s="2"/>
      <c r="AFA87" s="2"/>
      <c r="AFB87" s="2"/>
      <c r="AFC87" s="2"/>
      <c r="AFD87" s="2"/>
      <c r="AFE87" s="2"/>
      <c r="AFF87" s="2"/>
      <c r="AFG87" s="2"/>
      <c r="AFH87" s="2"/>
      <c r="AFI87" s="2"/>
      <c r="AFJ87" s="2"/>
      <c r="AFK87" s="2"/>
      <c r="AFL87" s="2"/>
      <c r="AFM87" s="2"/>
      <c r="AFN87" s="2"/>
      <c r="AFO87" s="2"/>
      <c r="AFP87" s="2"/>
      <c r="AFQ87" s="2"/>
      <c r="AFR87" s="2"/>
      <c r="AFS87" s="2"/>
      <c r="AFT87" s="2"/>
      <c r="AFU87" s="2"/>
      <c r="AFV87" s="2"/>
      <c r="AFW87" s="2"/>
      <c r="AFX87" s="2"/>
      <c r="AFY87" s="2"/>
      <c r="AFZ87" s="2"/>
      <c r="AGA87" s="2"/>
      <c r="AGB87" s="2"/>
      <c r="AGC87" s="2"/>
      <c r="AGD87" s="2"/>
      <c r="AGE87" s="2"/>
      <c r="AGF87" s="2"/>
      <c r="AGG87" s="2"/>
      <c r="AGH87" s="2"/>
      <c r="AGI87" s="2"/>
      <c r="AGJ87" s="2"/>
      <c r="AGK87" s="2"/>
      <c r="AGL87" s="2"/>
      <c r="AGM87" s="2"/>
      <c r="AGN87" s="2"/>
      <c r="AGO87" s="2"/>
      <c r="AGP87" s="2"/>
      <c r="AGQ87" s="2"/>
      <c r="AGR87" s="2"/>
      <c r="AGS87" s="2"/>
      <c r="AGT87" s="2"/>
      <c r="AGU87" s="2"/>
      <c r="AGV87" s="2"/>
      <c r="AGW87" s="2"/>
      <c r="AGX87" s="2"/>
      <c r="AGY87" s="2"/>
      <c r="AGZ87" s="2"/>
      <c r="AHA87" s="2"/>
      <c r="AHB87" s="2"/>
      <c r="AHC87" s="2"/>
      <c r="AHD87" s="2"/>
      <c r="AHE87" s="2"/>
      <c r="AHF87" s="2"/>
      <c r="AHG87" s="2"/>
      <c r="AHH87" s="2"/>
      <c r="AHI87" s="2"/>
      <c r="AHJ87" s="2"/>
      <c r="AHK87" s="2"/>
      <c r="AHL87" s="2"/>
      <c r="AHM87" s="2"/>
      <c r="AHN87" s="2"/>
      <c r="AHO87" s="2"/>
      <c r="AHP87" s="2"/>
      <c r="AHQ87" s="2"/>
      <c r="AHR87" s="2"/>
      <c r="AHS87" s="2"/>
      <c r="AHT87" s="2"/>
      <c r="AHU87" s="2"/>
      <c r="AHV87" s="2"/>
      <c r="AHW87" s="2"/>
      <c r="AHX87" s="2"/>
      <c r="AHY87" s="2"/>
      <c r="AHZ87" s="2"/>
      <c r="AIA87" s="2"/>
      <c r="AIB87" s="2"/>
      <c r="AIC87" s="2"/>
      <c r="AID87" s="2"/>
      <c r="AIE87" s="2"/>
      <c r="AIF87" s="2"/>
      <c r="AIG87" s="2"/>
      <c r="AIH87" s="2"/>
      <c r="AII87" s="2"/>
      <c r="AIJ87" s="2"/>
      <c r="AIK87" s="2"/>
      <c r="AIL87" s="2"/>
      <c r="AIM87" s="2"/>
      <c r="AIN87" s="2"/>
      <c r="AIO87" s="2"/>
      <c r="AIP87" s="2"/>
      <c r="AIQ87" s="2"/>
      <c r="AIR87" s="2"/>
      <c r="AIS87" s="2"/>
      <c r="AIT87" s="2"/>
      <c r="AIU87" s="2"/>
      <c r="AIV87" s="2"/>
      <c r="AIW87" s="2"/>
      <c r="AIX87" s="2"/>
      <c r="AIY87" s="2"/>
      <c r="AIZ87" s="2"/>
      <c r="AJA87" s="2"/>
      <c r="AJB87" s="2"/>
      <c r="AJC87" s="2"/>
      <c r="AJD87" s="2"/>
      <c r="AJE87" s="2"/>
      <c r="AJF87" s="2"/>
      <c r="AJG87" s="2"/>
      <c r="AJH87" s="2"/>
      <c r="AJI87" s="2"/>
      <c r="AJJ87" s="2"/>
      <c r="AJK87" s="2"/>
      <c r="AJL87" s="2"/>
      <c r="AJM87" s="2"/>
      <c r="AJN87" s="2"/>
      <c r="AJO87" s="2"/>
      <c r="AJP87" s="2"/>
      <c r="AJQ87" s="2"/>
      <c r="AJR87" s="2"/>
      <c r="AJS87" s="2"/>
      <c r="AJT87" s="2"/>
      <c r="AJU87" s="2"/>
      <c r="AJV87" s="2"/>
      <c r="AJW87" s="2"/>
      <c r="AJX87" s="2"/>
      <c r="AJY87" s="2"/>
      <c r="AJZ87" s="2"/>
      <c r="AKA87" s="2"/>
      <c r="AKB87" s="2"/>
      <c r="AKC87" s="2"/>
      <c r="AKD87" s="2"/>
      <c r="AKE87" s="2"/>
      <c r="AKF87" s="2"/>
      <c r="AKG87" s="2"/>
      <c r="AKH87" s="2"/>
      <c r="AKI87" s="2"/>
      <c r="AKJ87" s="2"/>
      <c r="AKK87" s="2"/>
      <c r="AKL87" s="2"/>
      <c r="AKM87" s="2"/>
      <c r="AKN87" s="2"/>
      <c r="AKO87" s="2"/>
      <c r="AKP87" s="2"/>
      <c r="AKQ87" s="2"/>
      <c r="AKR87" s="2"/>
      <c r="AKS87" s="2"/>
      <c r="AKT87" s="2"/>
      <c r="AKU87" s="2"/>
      <c r="AKV87" s="2"/>
      <c r="AKW87" s="2"/>
      <c r="AKX87" s="2"/>
      <c r="AKY87" s="2"/>
      <c r="AKZ87" s="2"/>
      <c r="ALA87" s="2"/>
      <c r="ALB87" s="2"/>
      <c r="ALC87" s="2"/>
      <c r="ALD87" s="2"/>
      <c r="ALE87" s="2"/>
      <c r="ALF87" s="2"/>
      <c r="ALG87" s="2"/>
      <c r="ALH87" s="2"/>
      <c r="ALI87" s="2"/>
      <c r="ALJ87" s="2"/>
      <c r="ALK87" s="2"/>
      <c r="ALL87" s="2"/>
      <c r="ALM87" s="2"/>
      <c r="ALN87" s="2"/>
      <c r="ALO87" s="2"/>
      <c r="ALP87" s="2"/>
      <c r="ALQ87" s="2"/>
      <c r="ALR87" s="2"/>
      <c r="ALS87" s="2"/>
    </row>
    <row r="88" spans="1:1024" s="25" customFormat="1" ht="9.9" customHeight="1" x14ac:dyDescent="0.2">
      <c r="A88" s="96"/>
      <c r="B88" s="58" t="s">
        <v>10</v>
      </c>
      <c r="C88" s="59" t="s">
        <v>11</v>
      </c>
      <c r="D88" s="58" t="s">
        <v>12</v>
      </c>
      <c r="E88" s="60"/>
      <c r="F88" s="58" t="s">
        <v>13</v>
      </c>
      <c r="G88" s="61"/>
      <c r="H88" s="60"/>
      <c r="I88" s="62" t="s">
        <v>14</v>
      </c>
      <c r="J88" s="58" t="s">
        <v>15</v>
      </c>
      <c r="K88" s="63"/>
      <c r="L88" s="64"/>
      <c r="M88" s="65"/>
      <c r="N88" s="63"/>
      <c r="O88" s="61"/>
      <c r="P88" s="66" t="s">
        <v>16</v>
      </c>
      <c r="Q88" s="62" t="s">
        <v>17</v>
      </c>
      <c r="R88" s="58" t="s">
        <v>18</v>
      </c>
      <c r="S88" s="67"/>
      <c r="T88" s="97" t="s">
        <v>7</v>
      </c>
      <c r="ALT88" s="57"/>
      <c r="ALU88" s="57"/>
      <c r="ALV88" s="57"/>
      <c r="ALW88" s="57"/>
      <c r="ALX88" s="57"/>
      <c r="ALY88" s="57"/>
      <c r="ALZ88" s="57"/>
      <c r="AMA88" s="57"/>
      <c r="AMB88" s="57"/>
      <c r="AMC88" s="57"/>
      <c r="AMD88" s="57"/>
      <c r="AME88" s="57"/>
      <c r="AMF88" s="57"/>
      <c r="AMG88" s="57"/>
      <c r="AMH88" s="57"/>
      <c r="AMI88" s="57"/>
      <c r="AMJ88" s="57"/>
    </row>
    <row r="89" spans="1:1024" s="25" customFormat="1" ht="11.4" customHeight="1" x14ac:dyDescent="0.2">
      <c r="A89" s="98" t="s">
        <v>27</v>
      </c>
      <c r="B89" s="68"/>
      <c r="C89" s="69"/>
      <c r="D89" s="70"/>
      <c r="E89" s="71"/>
      <c r="F89" s="72"/>
      <c r="G89" s="73"/>
      <c r="H89" s="71"/>
      <c r="I89" s="74"/>
      <c r="J89" s="72"/>
      <c r="K89" s="75"/>
      <c r="L89" s="76"/>
      <c r="M89" s="77"/>
      <c r="N89" s="75"/>
      <c r="O89" s="73"/>
      <c r="P89" s="78"/>
      <c r="Q89" s="74"/>
      <c r="R89" s="72"/>
      <c r="S89" s="79"/>
      <c r="T89" s="99"/>
      <c r="ALT89" s="57"/>
      <c r="ALU89" s="57"/>
      <c r="ALV89" s="57"/>
      <c r="ALW89" s="57"/>
      <c r="ALX89" s="57"/>
      <c r="ALY89" s="57"/>
      <c r="ALZ89" s="57"/>
      <c r="AMA89" s="57"/>
      <c r="AMB89" s="57"/>
      <c r="AMC89" s="57"/>
      <c r="AMD89" s="57"/>
      <c r="AME89" s="57"/>
      <c r="AMF89" s="57"/>
      <c r="AMG89" s="57"/>
      <c r="AMH89" s="57"/>
      <c r="AMI89" s="57"/>
      <c r="AMJ89" s="57"/>
    </row>
    <row r="90" spans="1:1024" s="25" customFormat="1" ht="11.4" customHeight="1" x14ac:dyDescent="0.2">
      <c r="A90" s="98" t="s">
        <v>28</v>
      </c>
      <c r="B90" s="68"/>
      <c r="C90" s="69"/>
      <c r="D90" s="70"/>
      <c r="E90" s="71"/>
      <c r="F90" s="72"/>
      <c r="G90" s="73"/>
      <c r="H90" s="71"/>
      <c r="I90" s="74"/>
      <c r="J90" s="72"/>
      <c r="K90" s="75"/>
      <c r="L90" s="76"/>
      <c r="M90" s="77"/>
      <c r="N90" s="75"/>
      <c r="O90" s="73"/>
      <c r="P90" s="78"/>
      <c r="Q90" s="74"/>
      <c r="R90" s="72"/>
      <c r="S90" s="79"/>
      <c r="T90" s="99"/>
      <c r="AC90" s="25" t="s">
        <v>38</v>
      </c>
      <c r="ALT90" s="57"/>
      <c r="ALU90" s="57"/>
      <c r="ALV90" s="57"/>
      <c r="ALW90" s="57"/>
      <c r="ALX90" s="57"/>
      <c r="ALY90" s="57"/>
      <c r="ALZ90" s="57"/>
      <c r="AMA90" s="57"/>
      <c r="AMB90" s="57"/>
      <c r="AMC90" s="57"/>
      <c r="AMD90" s="57"/>
      <c r="AME90" s="57"/>
      <c r="AMF90" s="57"/>
      <c r="AMG90" s="57"/>
      <c r="AMH90" s="57"/>
      <c r="AMI90" s="57"/>
      <c r="AMJ90" s="57"/>
    </row>
    <row r="91" spans="1:1024" s="25" customFormat="1" ht="11.4" customHeight="1" x14ac:dyDescent="0.2">
      <c r="A91" s="98" t="s">
        <v>29</v>
      </c>
      <c r="B91" s="68"/>
      <c r="C91" s="69"/>
      <c r="D91" s="70"/>
      <c r="E91" s="71"/>
      <c r="F91" s="72"/>
      <c r="G91" s="73"/>
      <c r="H91" s="71"/>
      <c r="I91" s="74"/>
      <c r="J91" s="72"/>
      <c r="K91" s="75"/>
      <c r="L91" s="76"/>
      <c r="M91" s="77"/>
      <c r="N91" s="75"/>
      <c r="O91" s="73"/>
      <c r="P91" s="78"/>
      <c r="Q91" s="74"/>
      <c r="R91" s="72"/>
      <c r="S91" s="79"/>
      <c r="T91" s="99"/>
      <c r="ALT91" s="57"/>
      <c r="ALU91" s="57"/>
      <c r="ALV91" s="57"/>
      <c r="ALW91" s="57"/>
      <c r="ALX91" s="57"/>
      <c r="ALY91" s="57"/>
      <c r="ALZ91" s="57"/>
      <c r="AMA91" s="57"/>
      <c r="AMB91" s="57"/>
      <c r="AMC91" s="57"/>
      <c r="AMD91" s="57"/>
      <c r="AME91" s="57"/>
      <c r="AMF91" s="57"/>
      <c r="AMG91" s="57"/>
      <c r="AMH91" s="57"/>
      <c r="AMI91" s="57"/>
      <c r="AMJ91" s="57"/>
    </row>
    <row r="92" spans="1:1024" s="25" customFormat="1" ht="11.4" customHeight="1" x14ac:dyDescent="0.2">
      <c r="A92" s="98" t="s">
        <v>30</v>
      </c>
      <c r="B92" s="68"/>
      <c r="C92" s="69"/>
      <c r="D92" s="70"/>
      <c r="E92" s="71"/>
      <c r="F92" s="72"/>
      <c r="G92" s="73"/>
      <c r="H92" s="71"/>
      <c r="I92" s="74"/>
      <c r="J92" s="72"/>
      <c r="K92" s="75"/>
      <c r="L92" s="76"/>
      <c r="M92" s="77"/>
      <c r="N92" s="75"/>
      <c r="O92" s="73"/>
      <c r="P92" s="78"/>
      <c r="Q92" s="74"/>
      <c r="R92" s="72"/>
      <c r="S92" s="79"/>
      <c r="T92" s="99"/>
      <c r="ALT92" s="57"/>
      <c r="ALU92" s="57"/>
      <c r="ALV92" s="57"/>
      <c r="ALW92" s="57"/>
      <c r="ALX92" s="57"/>
      <c r="ALY92" s="57"/>
      <c r="ALZ92" s="57"/>
      <c r="AMA92" s="57"/>
      <c r="AMB92" s="57"/>
      <c r="AMC92" s="57"/>
      <c r="AMD92" s="57"/>
      <c r="AME92" s="57"/>
      <c r="AMF92" s="57"/>
      <c r="AMG92" s="57"/>
      <c r="AMH92" s="57"/>
      <c r="AMI92" s="57"/>
      <c r="AMJ92" s="57"/>
    </row>
    <row r="93" spans="1:1024" s="25" customFormat="1" ht="11.4" customHeight="1" x14ac:dyDescent="0.2">
      <c r="A93" s="98" t="s">
        <v>31</v>
      </c>
      <c r="B93" s="68"/>
      <c r="C93" s="69"/>
      <c r="D93" s="70"/>
      <c r="E93" s="71"/>
      <c r="F93" s="72"/>
      <c r="G93" s="73"/>
      <c r="H93" s="71"/>
      <c r="I93" s="74"/>
      <c r="J93" s="72"/>
      <c r="K93" s="75"/>
      <c r="L93" s="76"/>
      <c r="M93" s="77"/>
      <c r="N93" s="75"/>
      <c r="O93" s="73"/>
      <c r="P93" s="78"/>
      <c r="Q93" s="74"/>
      <c r="R93" s="72"/>
      <c r="S93" s="79"/>
      <c r="T93" s="99"/>
      <c r="ALT93" s="57"/>
      <c r="ALU93" s="57"/>
      <c r="ALV93" s="57"/>
      <c r="ALW93" s="57"/>
      <c r="ALX93" s="57"/>
      <c r="ALY93" s="57"/>
      <c r="ALZ93" s="57"/>
      <c r="AMA93" s="57"/>
      <c r="AMB93" s="57"/>
      <c r="AMC93" s="57"/>
      <c r="AMD93" s="57"/>
      <c r="AME93" s="57"/>
      <c r="AMF93" s="57"/>
      <c r="AMG93" s="57"/>
      <c r="AMH93" s="57"/>
      <c r="AMI93" s="57"/>
      <c r="AMJ93" s="57"/>
    </row>
    <row r="94" spans="1:1024" s="25" customFormat="1" ht="11.4" customHeight="1" x14ac:dyDescent="0.2">
      <c r="A94" s="98" t="s">
        <v>32</v>
      </c>
      <c r="B94" s="68"/>
      <c r="C94" s="69"/>
      <c r="D94" s="70"/>
      <c r="E94" s="71"/>
      <c r="F94" s="72"/>
      <c r="G94" s="73"/>
      <c r="H94" s="71"/>
      <c r="I94" s="74"/>
      <c r="J94" s="72"/>
      <c r="K94" s="75"/>
      <c r="L94" s="76"/>
      <c r="M94" s="77"/>
      <c r="N94" s="75"/>
      <c r="O94" s="73"/>
      <c r="P94" s="78"/>
      <c r="Q94" s="74"/>
      <c r="R94" s="72"/>
      <c r="S94" s="79"/>
      <c r="T94" s="99"/>
      <c r="ALT94" s="57"/>
      <c r="ALU94" s="57"/>
      <c r="ALV94" s="57"/>
      <c r="ALW94" s="57"/>
      <c r="ALX94" s="57"/>
      <c r="ALY94" s="57"/>
      <c r="ALZ94" s="57"/>
      <c r="AMA94" s="57"/>
      <c r="AMB94" s="57"/>
      <c r="AMC94" s="57"/>
      <c r="AMD94" s="57"/>
      <c r="AME94" s="57"/>
      <c r="AMF94" s="57"/>
      <c r="AMG94" s="57"/>
      <c r="AMH94" s="57"/>
      <c r="AMI94" s="57"/>
      <c r="AMJ94" s="57"/>
    </row>
    <row r="95" spans="1:1024" s="25" customFormat="1" ht="11.4" customHeight="1" x14ac:dyDescent="0.2">
      <c r="A95" s="98" t="s">
        <v>33</v>
      </c>
      <c r="B95" s="68"/>
      <c r="C95" s="69"/>
      <c r="D95" s="70"/>
      <c r="E95" s="71"/>
      <c r="F95" s="72"/>
      <c r="G95" s="73"/>
      <c r="H95" s="71"/>
      <c r="I95" s="74"/>
      <c r="J95" s="72"/>
      <c r="K95" s="75"/>
      <c r="L95" s="76"/>
      <c r="M95" s="77"/>
      <c r="N95" s="75"/>
      <c r="O95" s="73"/>
      <c r="P95" s="78"/>
      <c r="Q95" s="74"/>
      <c r="R95" s="72"/>
      <c r="S95" s="79"/>
      <c r="T95" s="99"/>
      <c r="ALT95" s="57"/>
      <c r="ALU95" s="57"/>
      <c r="ALV95" s="57"/>
      <c r="ALW95" s="57"/>
      <c r="ALX95" s="57"/>
      <c r="ALY95" s="57"/>
      <c r="ALZ95" s="57"/>
      <c r="AMA95" s="57"/>
      <c r="AMB95" s="57"/>
      <c r="AMC95" s="57"/>
      <c r="AMD95" s="57"/>
      <c r="AME95" s="57"/>
      <c r="AMF95" s="57"/>
      <c r="AMG95" s="57"/>
      <c r="AMH95" s="57"/>
      <c r="AMI95" s="57"/>
      <c r="AMJ95" s="57"/>
    </row>
    <row r="96" spans="1:1024" s="25" customFormat="1" ht="11.4" customHeight="1" x14ac:dyDescent="0.2">
      <c r="A96" s="98" t="s">
        <v>34</v>
      </c>
      <c r="B96" s="68"/>
      <c r="C96" s="69"/>
      <c r="D96" s="70"/>
      <c r="E96" s="71"/>
      <c r="F96" s="72"/>
      <c r="G96" s="73"/>
      <c r="H96" s="71"/>
      <c r="I96" s="74"/>
      <c r="J96" s="72"/>
      <c r="K96" s="75"/>
      <c r="L96" s="76"/>
      <c r="M96" s="77"/>
      <c r="N96" s="75"/>
      <c r="O96" s="73"/>
      <c r="P96" s="78"/>
      <c r="Q96" s="74"/>
      <c r="R96" s="72"/>
      <c r="S96" s="79"/>
      <c r="T96" s="99"/>
      <c r="ALT96" s="57"/>
      <c r="ALU96" s="57"/>
      <c r="ALV96" s="57"/>
      <c r="ALW96" s="57"/>
      <c r="ALX96" s="57"/>
      <c r="ALY96" s="57"/>
      <c r="ALZ96" s="57"/>
      <c r="AMA96" s="57"/>
      <c r="AMB96" s="57"/>
      <c r="AMC96" s="57"/>
      <c r="AMD96" s="57"/>
      <c r="AME96" s="57"/>
      <c r="AMF96" s="57"/>
      <c r="AMG96" s="57"/>
      <c r="AMH96" s="57"/>
      <c r="AMI96" s="57"/>
      <c r="AMJ96" s="57"/>
    </row>
    <row r="97" spans="1:1024" s="25" customFormat="1" ht="11.4" customHeight="1" thickBot="1" x14ac:dyDescent="0.25">
      <c r="A97" s="102" t="s">
        <v>35</v>
      </c>
      <c r="B97" s="103"/>
      <c r="C97" s="104"/>
      <c r="D97" s="105"/>
      <c r="E97" s="106"/>
      <c r="F97" s="107"/>
      <c r="G97" s="108"/>
      <c r="H97" s="106"/>
      <c r="I97" s="109"/>
      <c r="J97" s="107"/>
      <c r="K97" s="110"/>
      <c r="L97" s="111"/>
      <c r="M97" s="112"/>
      <c r="N97" s="110"/>
      <c r="O97" s="108"/>
      <c r="P97" s="113"/>
      <c r="Q97" s="109"/>
      <c r="R97" s="107"/>
      <c r="S97" s="114"/>
      <c r="T97" s="115"/>
      <c r="ALT97" s="57"/>
      <c r="ALU97" s="57"/>
      <c r="ALV97" s="57"/>
      <c r="ALW97" s="57"/>
      <c r="ALX97" s="57"/>
      <c r="ALY97" s="57"/>
      <c r="ALZ97" s="57"/>
      <c r="AMA97" s="57"/>
      <c r="AMB97" s="57"/>
      <c r="AMC97" s="57"/>
      <c r="AMD97" s="57"/>
      <c r="AME97" s="57"/>
      <c r="AMF97" s="57"/>
      <c r="AMG97" s="57"/>
      <c r="AMH97" s="57"/>
      <c r="AMI97" s="57"/>
      <c r="AMJ97" s="57"/>
    </row>
    <row r="98" spans="1:1024" s="57" customFormat="1" ht="9.9" customHeight="1" thickTop="1" x14ac:dyDescent="0.2">
      <c r="A98" s="299" t="s">
        <v>21</v>
      </c>
      <c r="B98" s="300"/>
      <c r="C98" s="301"/>
      <c r="D98" s="302" t="s">
        <v>22</v>
      </c>
      <c r="E98" s="300"/>
      <c r="F98" s="300"/>
      <c r="G98" s="300"/>
      <c r="H98" s="301"/>
      <c r="I98" s="302" t="s">
        <v>23</v>
      </c>
      <c r="J98" s="300"/>
      <c r="K98" s="300"/>
      <c r="L98" s="300"/>
      <c r="M98" s="300"/>
      <c r="N98" s="300"/>
      <c r="O98" s="301"/>
      <c r="P98" s="93" t="s">
        <v>24</v>
      </c>
      <c r="Q98" s="302" t="s">
        <v>25</v>
      </c>
      <c r="R98" s="301"/>
      <c r="S98" s="302" t="s">
        <v>26</v>
      </c>
      <c r="T98" s="303"/>
    </row>
    <row r="99" spans="1:1024" ht="14.1" customHeight="1" x14ac:dyDescent="0.25">
      <c r="A99" s="294"/>
      <c r="B99" s="294"/>
      <c r="C99" s="294"/>
      <c r="D99" s="295"/>
      <c r="E99" s="295"/>
      <c r="F99" s="295"/>
      <c r="G99" s="295"/>
      <c r="H99" s="295"/>
      <c r="I99" s="304">
        <f>SUM(P99+Q99+S99+T99)</f>
        <v>0</v>
      </c>
      <c r="J99" s="305"/>
      <c r="K99" s="305"/>
      <c r="L99" s="305"/>
      <c r="M99" s="305"/>
      <c r="N99" s="305"/>
      <c r="O99" s="306"/>
      <c r="P99" s="92"/>
      <c r="Q99" s="296"/>
      <c r="R99" s="296"/>
      <c r="S99" s="297">
        <v>0</v>
      </c>
      <c r="T99" s="298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  <c r="IW99" s="2"/>
      <c r="IX99" s="2"/>
      <c r="IY99" s="2"/>
      <c r="IZ99" s="2"/>
      <c r="JA99" s="2"/>
      <c r="JB99" s="2"/>
      <c r="JC99" s="2"/>
      <c r="JD99" s="2"/>
      <c r="JE99" s="2"/>
      <c r="JF99" s="2"/>
      <c r="JG99" s="2"/>
      <c r="JH99" s="2"/>
      <c r="JI99" s="2"/>
      <c r="JJ99" s="2"/>
      <c r="JK99" s="2"/>
      <c r="JL99" s="2"/>
      <c r="JM99" s="2"/>
      <c r="JN99" s="2"/>
      <c r="JO99" s="2"/>
      <c r="JP99" s="2"/>
      <c r="JQ99" s="2"/>
      <c r="JR99" s="2"/>
      <c r="JS99" s="2"/>
      <c r="JT99" s="2"/>
      <c r="JU99" s="2"/>
      <c r="JV99" s="2"/>
      <c r="JW99" s="2"/>
      <c r="JX99" s="2"/>
      <c r="JY99" s="2"/>
      <c r="JZ99" s="2"/>
      <c r="KA99" s="2"/>
      <c r="KB99" s="2"/>
      <c r="KC99" s="2"/>
      <c r="KD99" s="2"/>
      <c r="KE99" s="2"/>
      <c r="KF99" s="2"/>
      <c r="KG99" s="2"/>
      <c r="KH99" s="2"/>
      <c r="KI99" s="2"/>
      <c r="KJ99" s="2"/>
      <c r="KK99" s="2"/>
      <c r="KL99" s="2"/>
      <c r="KM99" s="2"/>
      <c r="KN99" s="2"/>
      <c r="KO99" s="2"/>
      <c r="KP99" s="2"/>
      <c r="KQ99" s="2"/>
      <c r="KR99" s="2"/>
      <c r="KS99" s="2"/>
      <c r="KT99" s="2"/>
      <c r="KU99" s="2"/>
      <c r="KV99" s="2"/>
      <c r="KW99" s="2"/>
      <c r="KX99" s="2"/>
      <c r="KY99" s="2"/>
      <c r="KZ99" s="2"/>
      <c r="LA99" s="2"/>
      <c r="LB99" s="2"/>
      <c r="LC99" s="2"/>
      <c r="LD99" s="2"/>
      <c r="LE99" s="2"/>
      <c r="LF99" s="2"/>
      <c r="LG99" s="2"/>
      <c r="LH99" s="2"/>
      <c r="LI99" s="2"/>
      <c r="LJ99" s="2"/>
      <c r="LK99" s="2"/>
      <c r="LL99" s="2"/>
      <c r="LM99" s="2"/>
      <c r="LN99" s="2"/>
      <c r="LO99" s="2"/>
      <c r="LP99" s="2"/>
      <c r="LQ99" s="2"/>
      <c r="LR99" s="2"/>
      <c r="LS99" s="2"/>
      <c r="LT99" s="2"/>
      <c r="LU99" s="2"/>
      <c r="LV99" s="2"/>
      <c r="LW99" s="2"/>
      <c r="LX99" s="2"/>
      <c r="LY99" s="2"/>
      <c r="LZ99" s="2"/>
      <c r="MA99" s="2"/>
      <c r="MB99" s="2"/>
      <c r="MC99" s="2"/>
      <c r="MD99" s="2"/>
      <c r="ME99" s="2"/>
      <c r="MF99" s="2"/>
      <c r="MG99" s="2"/>
      <c r="MH99" s="2"/>
      <c r="MI99" s="2"/>
      <c r="MJ99" s="2"/>
      <c r="MK99" s="2"/>
      <c r="ML99" s="2"/>
      <c r="MM99" s="2"/>
      <c r="MN99" s="2"/>
      <c r="MO99" s="2"/>
      <c r="MP99" s="2"/>
      <c r="MQ99" s="2"/>
      <c r="MR99" s="2"/>
      <c r="MS99" s="2"/>
      <c r="MT99" s="2"/>
      <c r="MU99" s="2"/>
      <c r="MV99" s="2"/>
      <c r="MW99" s="2"/>
      <c r="MX99" s="2"/>
      <c r="MY99" s="2"/>
      <c r="MZ99" s="2"/>
      <c r="NA99" s="2"/>
      <c r="NB99" s="2"/>
      <c r="NC99" s="2"/>
      <c r="ND99" s="2"/>
      <c r="NE99" s="2"/>
      <c r="NF99" s="2"/>
      <c r="NG99" s="2"/>
      <c r="NH99" s="2"/>
      <c r="NI99" s="2"/>
      <c r="NJ99" s="2"/>
      <c r="NK99" s="2"/>
      <c r="NL99" s="2"/>
      <c r="NM99" s="2"/>
      <c r="NN99" s="2"/>
      <c r="NO99" s="2"/>
      <c r="NP99" s="2"/>
      <c r="NQ99" s="2"/>
      <c r="NR99" s="2"/>
      <c r="NS99" s="2"/>
      <c r="NT99" s="2"/>
      <c r="NU99" s="2"/>
      <c r="NV99" s="2"/>
      <c r="NW99" s="2"/>
      <c r="NX99" s="2"/>
      <c r="NY99" s="2"/>
      <c r="NZ99" s="2"/>
      <c r="OA99" s="2"/>
      <c r="OB99" s="2"/>
      <c r="OC99" s="2"/>
      <c r="OD99" s="2"/>
      <c r="OE99" s="2"/>
      <c r="OF99" s="2"/>
      <c r="OG99" s="2"/>
      <c r="OH99" s="2"/>
      <c r="OI99" s="2"/>
      <c r="OJ99" s="2"/>
      <c r="OK99" s="2"/>
      <c r="OL99" s="2"/>
      <c r="OM99" s="2"/>
      <c r="ON99" s="2"/>
      <c r="OO99" s="2"/>
      <c r="OP99" s="2"/>
      <c r="OQ99" s="2"/>
      <c r="OR99" s="2"/>
      <c r="OS99" s="2"/>
      <c r="OT99" s="2"/>
      <c r="OU99" s="2"/>
      <c r="OV99" s="2"/>
      <c r="OW99" s="2"/>
      <c r="OX99" s="2"/>
      <c r="OY99" s="2"/>
      <c r="OZ99" s="2"/>
      <c r="PA99" s="2"/>
      <c r="PB99" s="2"/>
      <c r="PC99" s="2"/>
      <c r="PD99" s="2"/>
      <c r="PE99" s="2"/>
      <c r="PF99" s="2"/>
      <c r="PG99" s="2"/>
      <c r="PH99" s="2"/>
      <c r="PI99" s="2"/>
      <c r="PJ99" s="2"/>
      <c r="PK99" s="2"/>
      <c r="PL99" s="2"/>
      <c r="PM99" s="2"/>
      <c r="PN99" s="2"/>
      <c r="PO99" s="2"/>
      <c r="PP99" s="2"/>
      <c r="PQ99" s="2"/>
      <c r="PR99" s="2"/>
      <c r="PS99" s="2"/>
      <c r="PT99" s="2"/>
      <c r="PU99" s="2"/>
      <c r="PV99" s="2"/>
      <c r="PW99" s="2"/>
      <c r="PX99" s="2"/>
      <c r="PY99" s="2"/>
      <c r="PZ99" s="2"/>
      <c r="QA99" s="2"/>
      <c r="QB99" s="2"/>
      <c r="QC99" s="2"/>
      <c r="QD99" s="2"/>
      <c r="QE99" s="2"/>
      <c r="QF99" s="2"/>
      <c r="QG99" s="2"/>
      <c r="QH99" s="2"/>
      <c r="QI99" s="2"/>
      <c r="QJ99" s="2"/>
      <c r="QK99" s="2"/>
      <c r="QL99" s="2"/>
      <c r="QM99" s="2"/>
      <c r="QN99" s="2"/>
      <c r="QO99" s="2"/>
      <c r="QP99" s="2"/>
      <c r="QQ99" s="2"/>
      <c r="QR99" s="2"/>
      <c r="QS99" s="2"/>
      <c r="QT99" s="2"/>
      <c r="QU99" s="2"/>
      <c r="QV99" s="2"/>
      <c r="QW99" s="2"/>
      <c r="QX99" s="2"/>
      <c r="QY99" s="2"/>
      <c r="QZ99" s="2"/>
      <c r="RA99" s="2"/>
      <c r="RB99" s="2"/>
      <c r="RC99" s="2"/>
      <c r="RD99" s="2"/>
      <c r="RE99" s="2"/>
      <c r="RF99" s="2"/>
      <c r="RG99" s="2"/>
      <c r="RH99" s="2"/>
      <c r="RI99" s="2"/>
      <c r="RJ99" s="2"/>
      <c r="RK99" s="2"/>
      <c r="RL99" s="2"/>
      <c r="RM99" s="2"/>
      <c r="RN99" s="2"/>
      <c r="RO99" s="2"/>
      <c r="RP99" s="2"/>
      <c r="RQ99" s="2"/>
      <c r="RR99" s="2"/>
      <c r="RS99" s="2"/>
      <c r="RT99" s="2"/>
      <c r="RU99" s="2"/>
      <c r="RV99" s="2"/>
      <c r="RW99" s="2"/>
      <c r="RX99" s="2"/>
      <c r="RY99" s="2"/>
      <c r="RZ99" s="2"/>
      <c r="SA99" s="2"/>
      <c r="SB99" s="2"/>
      <c r="SC99" s="2"/>
      <c r="SD99" s="2"/>
      <c r="SE99" s="2"/>
      <c r="SF99" s="2"/>
      <c r="SG99" s="2"/>
      <c r="SH99" s="2"/>
      <c r="SI99" s="2"/>
      <c r="SJ99" s="2"/>
      <c r="SK99" s="2"/>
      <c r="SL99" s="2"/>
      <c r="SM99" s="2"/>
      <c r="SN99" s="2"/>
      <c r="SO99" s="2"/>
      <c r="SP99" s="2"/>
      <c r="SQ99" s="2"/>
      <c r="SR99" s="2"/>
      <c r="SS99" s="2"/>
      <c r="ST99" s="2"/>
      <c r="SU99" s="2"/>
      <c r="SV99" s="2"/>
      <c r="SW99" s="2"/>
      <c r="SX99" s="2"/>
      <c r="SY99" s="2"/>
      <c r="SZ99" s="2"/>
      <c r="TA99" s="2"/>
      <c r="TB99" s="2"/>
      <c r="TC99" s="2"/>
      <c r="TD99" s="2"/>
      <c r="TE99" s="2"/>
      <c r="TF99" s="2"/>
      <c r="TG99" s="2"/>
      <c r="TH99" s="2"/>
      <c r="TI99" s="2"/>
      <c r="TJ99" s="2"/>
      <c r="TK99" s="2"/>
      <c r="TL99" s="2"/>
      <c r="TM99" s="2"/>
      <c r="TN99" s="2"/>
      <c r="TO99" s="2"/>
      <c r="TP99" s="2"/>
      <c r="TQ99" s="2"/>
      <c r="TR99" s="2"/>
      <c r="TS99" s="2"/>
      <c r="TT99" s="2"/>
      <c r="TU99" s="2"/>
      <c r="TV99" s="2"/>
      <c r="TW99" s="2"/>
      <c r="TX99" s="2"/>
      <c r="TY99" s="2"/>
      <c r="TZ99" s="2"/>
      <c r="UA99" s="2"/>
      <c r="UB99" s="2"/>
      <c r="UC99" s="2"/>
      <c r="UD99" s="2"/>
      <c r="UE99" s="2"/>
      <c r="UF99" s="2"/>
      <c r="UG99" s="2"/>
      <c r="UH99" s="2"/>
      <c r="UI99" s="2"/>
      <c r="UJ99" s="2"/>
      <c r="UK99" s="2"/>
      <c r="UL99" s="2"/>
      <c r="UM99" s="2"/>
      <c r="UN99" s="2"/>
      <c r="UO99" s="2"/>
      <c r="UP99" s="2"/>
      <c r="UQ99" s="2"/>
      <c r="UR99" s="2"/>
      <c r="US99" s="2"/>
      <c r="UT99" s="2"/>
      <c r="UU99" s="2"/>
      <c r="UV99" s="2"/>
      <c r="UW99" s="2"/>
      <c r="UX99" s="2"/>
      <c r="UY99" s="2"/>
      <c r="UZ99" s="2"/>
      <c r="VA99" s="2"/>
      <c r="VB99" s="2"/>
      <c r="VC99" s="2"/>
      <c r="VD99" s="2"/>
      <c r="VE99" s="2"/>
      <c r="VF99" s="2"/>
      <c r="VG99" s="2"/>
      <c r="VH99" s="2"/>
      <c r="VI99" s="2"/>
      <c r="VJ99" s="2"/>
      <c r="VK99" s="2"/>
      <c r="VL99" s="2"/>
      <c r="VM99" s="2"/>
      <c r="VN99" s="2"/>
      <c r="VO99" s="2"/>
      <c r="VP99" s="2"/>
      <c r="VQ99" s="2"/>
      <c r="VR99" s="2"/>
      <c r="VS99" s="2"/>
      <c r="VT99" s="2"/>
      <c r="VU99" s="2"/>
      <c r="VV99" s="2"/>
      <c r="VW99" s="2"/>
      <c r="VX99" s="2"/>
      <c r="VY99" s="2"/>
      <c r="VZ99" s="2"/>
      <c r="WA99" s="2"/>
      <c r="WB99" s="2"/>
      <c r="WC99" s="2"/>
      <c r="WD99" s="2"/>
      <c r="WE99" s="2"/>
      <c r="WF99" s="2"/>
      <c r="WG99" s="2"/>
      <c r="WH99" s="2"/>
      <c r="WI99" s="2"/>
      <c r="WJ99" s="2"/>
      <c r="WK99" s="2"/>
      <c r="WL99" s="2"/>
      <c r="WM99" s="2"/>
      <c r="WN99" s="2"/>
      <c r="WO99" s="2"/>
      <c r="WP99" s="2"/>
      <c r="WQ99" s="2"/>
      <c r="WR99" s="2"/>
      <c r="WS99" s="2"/>
      <c r="WT99" s="2"/>
      <c r="WU99" s="2"/>
      <c r="WV99" s="2"/>
      <c r="WW99" s="2"/>
      <c r="WX99" s="2"/>
      <c r="WY99" s="2"/>
      <c r="WZ99" s="2"/>
      <c r="XA99" s="2"/>
      <c r="XB99" s="2"/>
      <c r="XC99" s="2"/>
      <c r="XD99" s="2"/>
      <c r="XE99" s="2"/>
      <c r="XF99" s="2"/>
      <c r="XG99" s="2"/>
      <c r="XH99" s="2"/>
      <c r="XI99" s="2"/>
      <c r="XJ99" s="2"/>
      <c r="XK99" s="2"/>
      <c r="XL99" s="2"/>
      <c r="XM99" s="2"/>
      <c r="XN99" s="2"/>
      <c r="XO99" s="2"/>
      <c r="XP99" s="2"/>
      <c r="XQ99" s="2"/>
      <c r="XR99" s="2"/>
      <c r="XS99" s="2"/>
      <c r="XT99" s="2"/>
      <c r="XU99" s="2"/>
      <c r="XV99" s="2"/>
      <c r="XW99" s="2"/>
      <c r="XX99" s="2"/>
      <c r="XY99" s="2"/>
      <c r="XZ99" s="2"/>
      <c r="YA99" s="2"/>
      <c r="YB99" s="2"/>
      <c r="YC99" s="2"/>
      <c r="YD99" s="2"/>
      <c r="YE99" s="2"/>
      <c r="YF99" s="2"/>
      <c r="YG99" s="2"/>
      <c r="YH99" s="2"/>
      <c r="YI99" s="2"/>
      <c r="YJ99" s="2"/>
      <c r="YK99" s="2"/>
      <c r="YL99" s="2"/>
      <c r="YM99" s="2"/>
      <c r="YN99" s="2"/>
      <c r="YO99" s="2"/>
      <c r="YP99" s="2"/>
      <c r="YQ99" s="2"/>
      <c r="YR99" s="2"/>
      <c r="YS99" s="2"/>
      <c r="YT99" s="2"/>
      <c r="YU99" s="2"/>
      <c r="YV99" s="2"/>
      <c r="YW99" s="2"/>
      <c r="YX99" s="2"/>
      <c r="YY99" s="2"/>
      <c r="YZ99" s="2"/>
      <c r="ZA99" s="2"/>
      <c r="ZB99" s="2"/>
      <c r="ZC99" s="2"/>
      <c r="ZD99" s="2"/>
      <c r="ZE99" s="2"/>
      <c r="ZF99" s="2"/>
      <c r="ZG99" s="2"/>
      <c r="ZH99" s="2"/>
      <c r="ZI99" s="2"/>
      <c r="ZJ99" s="2"/>
      <c r="ZK99" s="2"/>
      <c r="ZL99" s="2"/>
      <c r="ZM99" s="2"/>
      <c r="ZN99" s="2"/>
      <c r="ZO99" s="2"/>
      <c r="ZP99" s="2"/>
      <c r="ZQ99" s="2"/>
      <c r="ZR99" s="2"/>
      <c r="ZS99" s="2"/>
      <c r="ZT99" s="2"/>
      <c r="ZU99" s="2"/>
      <c r="ZV99" s="2"/>
      <c r="ZW99" s="2"/>
      <c r="ZX99" s="2"/>
      <c r="ZY99" s="2"/>
      <c r="ZZ99" s="2"/>
      <c r="AAA99" s="2"/>
      <c r="AAB99" s="2"/>
      <c r="AAC99" s="2"/>
      <c r="AAD99" s="2"/>
      <c r="AAE99" s="2"/>
      <c r="AAF99" s="2"/>
      <c r="AAG99" s="2"/>
      <c r="AAH99" s="2"/>
      <c r="AAI99" s="2"/>
      <c r="AAJ99" s="2"/>
      <c r="AAK99" s="2"/>
      <c r="AAL99" s="2"/>
      <c r="AAM99" s="2"/>
      <c r="AAN99" s="2"/>
      <c r="AAO99" s="2"/>
      <c r="AAP99" s="2"/>
      <c r="AAQ99" s="2"/>
      <c r="AAR99" s="2"/>
      <c r="AAS99" s="2"/>
      <c r="AAT99" s="2"/>
      <c r="AAU99" s="2"/>
      <c r="AAV99" s="2"/>
      <c r="AAW99" s="2"/>
      <c r="AAX99" s="2"/>
      <c r="AAY99" s="2"/>
      <c r="AAZ99" s="2"/>
      <c r="ABA99" s="2"/>
      <c r="ABB99" s="2"/>
      <c r="ABC99" s="2"/>
      <c r="ABD99" s="2"/>
      <c r="ABE99" s="2"/>
      <c r="ABF99" s="2"/>
      <c r="ABG99" s="2"/>
      <c r="ABH99" s="2"/>
      <c r="ABI99" s="2"/>
      <c r="ABJ99" s="2"/>
      <c r="ABK99" s="2"/>
      <c r="ABL99" s="2"/>
      <c r="ABM99" s="2"/>
      <c r="ABN99" s="2"/>
      <c r="ABO99" s="2"/>
      <c r="ABP99" s="2"/>
      <c r="ABQ99" s="2"/>
      <c r="ABR99" s="2"/>
      <c r="ABS99" s="2"/>
      <c r="ABT99" s="2"/>
      <c r="ABU99" s="2"/>
      <c r="ABV99" s="2"/>
      <c r="ABW99" s="2"/>
      <c r="ABX99" s="2"/>
      <c r="ABY99" s="2"/>
      <c r="ABZ99" s="2"/>
      <c r="ACA99" s="2"/>
      <c r="ACB99" s="2"/>
      <c r="ACC99" s="2"/>
      <c r="ACD99" s="2"/>
      <c r="ACE99" s="2"/>
      <c r="ACF99" s="2"/>
      <c r="ACG99" s="2"/>
      <c r="ACH99" s="2"/>
      <c r="ACI99" s="2"/>
      <c r="ACJ99" s="2"/>
      <c r="ACK99" s="2"/>
      <c r="ACL99" s="2"/>
      <c r="ACM99" s="2"/>
      <c r="ACN99" s="2"/>
      <c r="ACO99" s="2"/>
      <c r="ACP99" s="2"/>
      <c r="ACQ99" s="2"/>
      <c r="ACR99" s="2"/>
      <c r="ACS99" s="2"/>
      <c r="ACT99" s="2"/>
      <c r="ACU99" s="2"/>
      <c r="ACV99" s="2"/>
      <c r="ACW99" s="2"/>
      <c r="ACX99" s="2"/>
      <c r="ACY99" s="2"/>
      <c r="ACZ99" s="2"/>
      <c r="ADA99" s="2"/>
      <c r="ADB99" s="2"/>
      <c r="ADC99" s="2"/>
      <c r="ADD99" s="2"/>
      <c r="ADE99" s="2"/>
      <c r="ADF99" s="2"/>
      <c r="ADG99" s="2"/>
      <c r="ADH99" s="2"/>
      <c r="ADI99" s="2"/>
      <c r="ADJ99" s="2"/>
      <c r="ADK99" s="2"/>
      <c r="ADL99" s="2"/>
      <c r="ADM99" s="2"/>
      <c r="ADN99" s="2"/>
      <c r="ADO99" s="2"/>
      <c r="ADP99" s="2"/>
      <c r="ADQ99" s="2"/>
      <c r="ADR99" s="2"/>
      <c r="ADS99" s="2"/>
      <c r="ADT99" s="2"/>
      <c r="ADU99" s="2"/>
      <c r="ADV99" s="2"/>
      <c r="ADW99" s="2"/>
      <c r="ADX99" s="2"/>
      <c r="ADY99" s="2"/>
      <c r="ADZ99" s="2"/>
      <c r="AEA99" s="2"/>
      <c r="AEB99" s="2"/>
      <c r="AEC99" s="2"/>
      <c r="AED99" s="2"/>
      <c r="AEE99" s="2"/>
      <c r="AEF99" s="2"/>
      <c r="AEG99" s="2"/>
      <c r="AEH99" s="2"/>
      <c r="AEI99" s="2"/>
      <c r="AEJ99" s="2"/>
      <c r="AEK99" s="2"/>
      <c r="AEL99" s="2"/>
      <c r="AEM99" s="2"/>
      <c r="AEN99" s="2"/>
      <c r="AEO99" s="2"/>
      <c r="AEP99" s="2"/>
      <c r="AEQ99" s="2"/>
      <c r="AER99" s="2"/>
      <c r="AES99" s="2"/>
      <c r="AET99" s="2"/>
      <c r="AEU99" s="2"/>
      <c r="AEV99" s="2"/>
      <c r="AEW99" s="2"/>
      <c r="AEX99" s="2"/>
      <c r="AEY99" s="2"/>
      <c r="AEZ99" s="2"/>
      <c r="AFA99" s="2"/>
      <c r="AFB99" s="2"/>
      <c r="AFC99" s="2"/>
      <c r="AFD99" s="2"/>
      <c r="AFE99" s="2"/>
      <c r="AFF99" s="2"/>
      <c r="AFG99" s="2"/>
      <c r="AFH99" s="2"/>
      <c r="AFI99" s="2"/>
      <c r="AFJ99" s="2"/>
      <c r="AFK99" s="2"/>
      <c r="AFL99" s="2"/>
      <c r="AFM99" s="2"/>
      <c r="AFN99" s="2"/>
      <c r="AFO99" s="2"/>
      <c r="AFP99" s="2"/>
      <c r="AFQ99" s="2"/>
      <c r="AFR99" s="2"/>
      <c r="AFS99" s="2"/>
      <c r="AFT99" s="2"/>
      <c r="AFU99" s="2"/>
      <c r="AFV99" s="2"/>
      <c r="AFW99" s="2"/>
      <c r="AFX99" s="2"/>
      <c r="AFY99" s="2"/>
      <c r="AFZ99" s="2"/>
      <c r="AGA99" s="2"/>
      <c r="AGB99" s="2"/>
      <c r="AGC99" s="2"/>
      <c r="AGD99" s="2"/>
      <c r="AGE99" s="2"/>
      <c r="AGF99" s="2"/>
      <c r="AGG99" s="2"/>
      <c r="AGH99" s="2"/>
      <c r="AGI99" s="2"/>
      <c r="AGJ99" s="2"/>
      <c r="AGK99" s="2"/>
      <c r="AGL99" s="2"/>
      <c r="AGM99" s="2"/>
      <c r="AGN99" s="2"/>
      <c r="AGO99" s="2"/>
      <c r="AGP99" s="2"/>
      <c r="AGQ99" s="2"/>
      <c r="AGR99" s="2"/>
      <c r="AGS99" s="2"/>
      <c r="AGT99" s="2"/>
      <c r="AGU99" s="2"/>
      <c r="AGV99" s="2"/>
      <c r="AGW99" s="2"/>
      <c r="AGX99" s="2"/>
      <c r="AGY99" s="2"/>
      <c r="AGZ99" s="2"/>
      <c r="AHA99" s="2"/>
      <c r="AHB99" s="2"/>
      <c r="AHC99" s="2"/>
      <c r="AHD99" s="2"/>
      <c r="AHE99" s="2"/>
      <c r="AHF99" s="2"/>
      <c r="AHG99" s="2"/>
      <c r="AHH99" s="2"/>
      <c r="AHI99" s="2"/>
      <c r="AHJ99" s="2"/>
      <c r="AHK99" s="2"/>
      <c r="AHL99" s="2"/>
      <c r="AHM99" s="2"/>
      <c r="AHN99" s="2"/>
      <c r="AHO99" s="2"/>
      <c r="AHP99" s="2"/>
      <c r="AHQ99" s="2"/>
      <c r="AHR99" s="2"/>
      <c r="AHS99" s="2"/>
      <c r="AHT99" s="2"/>
      <c r="AHU99" s="2"/>
      <c r="AHV99" s="2"/>
      <c r="AHW99" s="2"/>
      <c r="AHX99" s="2"/>
      <c r="AHY99" s="2"/>
      <c r="AHZ99" s="2"/>
      <c r="AIA99" s="2"/>
      <c r="AIB99" s="2"/>
      <c r="AIC99" s="2"/>
      <c r="AID99" s="2"/>
      <c r="AIE99" s="2"/>
      <c r="AIF99" s="2"/>
      <c r="AIG99" s="2"/>
      <c r="AIH99" s="2"/>
      <c r="AII99" s="2"/>
      <c r="AIJ99" s="2"/>
      <c r="AIK99" s="2"/>
      <c r="AIL99" s="2"/>
      <c r="AIM99" s="2"/>
      <c r="AIN99" s="2"/>
      <c r="AIO99" s="2"/>
      <c r="AIP99" s="2"/>
      <c r="AIQ99" s="2"/>
      <c r="AIR99" s="2"/>
      <c r="AIS99" s="2"/>
      <c r="AIT99" s="2"/>
      <c r="AIU99" s="2"/>
      <c r="AIV99" s="2"/>
      <c r="AIW99" s="2"/>
      <c r="AIX99" s="2"/>
      <c r="AIY99" s="2"/>
      <c r="AIZ99" s="2"/>
      <c r="AJA99" s="2"/>
      <c r="AJB99" s="2"/>
      <c r="AJC99" s="2"/>
      <c r="AJD99" s="2"/>
      <c r="AJE99" s="2"/>
      <c r="AJF99" s="2"/>
      <c r="AJG99" s="2"/>
      <c r="AJH99" s="2"/>
      <c r="AJI99" s="2"/>
      <c r="AJJ99" s="2"/>
      <c r="AJK99" s="2"/>
      <c r="AJL99" s="2"/>
      <c r="AJM99" s="2"/>
      <c r="AJN99" s="2"/>
      <c r="AJO99" s="2"/>
      <c r="AJP99" s="2"/>
      <c r="AJQ99" s="2"/>
      <c r="AJR99" s="2"/>
      <c r="AJS99" s="2"/>
      <c r="AJT99" s="2"/>
      <c r="AJU99" s="2"/>
      <c r="AJV99" s="2"/>
      <c r="AJW99" s="2"/>
      <c r="AJX99" s="2"/>
      <c r="AJY99" s="2"/>
      <c r="AJZ99" s="2"/>
      <c r="AKA99" s="2"/>
      <c r="AKB99" s="2"/>
      <c r="AKC99" s="2"/>
      <c r="AKD99" s="2"/>
      <c r="AKE99" s="2"/>
      <c r="AKF99" s="2"/>
      <c r="AKG99" s="2"/>
      <c r="AKH99" s="2"/>
      <c r="AKI99" s="2"/>
      <c r="AKJ99" s="2"/>
      <c r="AKK99" s="2"/>
      <c r="AKL99" s="2"/>
      <c r="AKM99" s="2"/>
      <c r="AKN99" s="2"/>
      <c r="AKO99" s="2"/>
      <c r="AKP99" s="2"/>
      <c r="AKQ99" s="2"/>
      <c r="AKR99" s="2"/>
      <c r="AKS99" s="2"/>
      <c r="AKT99" s="2"/>
      <c r="AKU99" s="2"/>
      <c r="AKV99" s="2"/>
      <c r="AKW99" s="2"/>
      <c r="AKX99" s="2"/>
      <c r="AKY99" s="2"/>
      <c r="AKZ99" s="2"/>
      <c r="ALA99" s="2"/>
      <c r="ALB99" s="2"/>
      <c r="ALC99" s="2"/>
      <c r="ALD99" s="2"/>
      <c r="ALE99" s="2"/>
      <c r="ALF99" s="2"/>
      <c r="ALG99" s="2"/>
      <c r="ALH99" s="2"/>
      <c r="ALI99" s="2"/>
      <c r="ALJ99" s="2"/>
      <c r="ALK99" s="2"/>
      <c r="ALL99" s="2"/>
      <c r="ALM99" s="2"/>
      <c r="ALN99" s="2"/>
      <c r="ALO99" s="2"/>
      <c r="ALP99" s="2"/>
      <c r="ALQ99" s="2"/>
      <c r="ALR99" s="2"/>
      <c r="ALS99" s="2"/>
    </row>
    <row r="100" spans="1:1024" s="25" customFormat="1" ht="9.9" customHeight="1" x14ac:dyDescent="0.2">
      <c r="A100" s="96"/>
      <c r="B100" s="58" t="s">
        <v>10</v>
      </c>
      <c r="C100" s="59" t="s">
        <v>11</v>
      </c>
      <c r="D100" s="58" t="s">
        <v>12</v>
      </c>
      <c r="E100" s="60"/>
      <c r="F100" s="58" t="s">
        <v>13</v>
      </c>
      <c r="G100" s="61"/>
      <c r="H100" s="60"/>
      <c r="I100" s="62" t="s">
        <v>14</v>
      </c>
      <c r="J100" s="58" t="s">
        <v>15</v>
      </c>
      <c r="K100" s="63"/>
      <c r="L100" s="64"/>
      <c r="M100" s="65"/>
      <c r="N100" s="63"/>
      <c r="O100" s="61"/>
      <c r="P100" s="66" t="s">
        <v>16</v>
      </c>
      <c r="Q100" s="62" t="s">
        <v>17</v>
      </c>
      <c r="R100" s="58" t="s">
        <v>18</v>
      </c>
      <c r="S100" s="67"/>
      <c r="T100" s="97" t="s">
        <v>7</v>
      </c>
      <c r="ALT100" s="57"/>
      <c r="ALU100" s="57"/>
      <c r="ALV100" s="57"/>
      <c r="ALW100" s="57"/>
      <c r="ALX100" s="57"/>
      <c r="ALY100" s="57"/>
      <c r="ALZ100" s="57"/>
      <c r="AMA100" s="57"/>
      <c r="AMB100" s="57"/>
      <c r="AMC100" s="57"/>
      <c r="AMD100" s="57"/>
      <c r="AME100" s="57"/>
      <c r="AMF100" s="57"/>
      <c r="AMG100" s="57"/>
      <c r="AMH100" s="57"/>
      <c r="AMI100" s="57"/>
      <c r="AMJ100" s="57"/>
    </row>
    <row r="101" spans="1:1024" s="25" customFormat="1" ht="11.4" customHeight="1" x14ac:dyDescent="0.2">
      <c r="A101" s="98" t="s">
        <v>27</v>
      </c>
      <c r="B101" s="68"/>
      <c r="C101" s="69"/>
      <c r="D101" s="70"/>
      <c r="E101" s="71"/>
      <c r="F101" s="72"/>
      <c r="G101" s="73"/>
      <c r="H101" s="71"/>
      <c r="I101" s="74"/>
      <c r="J101" s="72"/>
      <c r="K101" s="75"/>
      <c r="L101" s="76"/>
      <c r="M101" s="77"/>
      <c r="N101" s="75"/>
      <c r="O101" s="73"/>
      <c r="P101" s="78"/>
      <c r="Q101" s="74"/>
      <c r="R101" s="72"/>
      <c r="S101" s="79"/>
      <c r="T101" s="99"/>
      <c r="ALT101" s="57"/>
      <c r="ALU101" s="57"/>
      <c r="ALV101" s="57"/>
      <c r="ALW101" s="57"/>
      <c r="ALX101" s="57"/>
      <c r="ALY101" s="57"/>
      <c r="ALZ101" s="57"/>
      <c r="AMA101" s="57"/>
      <c r="AMB101" s="57"/>
      <c r="AMC101" s="57"/>
      <c r="AMD101" s="57"/>
      <c r="AME101" s="57"/>
      <c r="AMF101" s="57"/>
      <c r="AMG101" s="57"/>
      <c r="AMH101" s="57"/>
      <c r="AMI101" s="57"/>
      <c r="AMJ101" s="57"/>
    </row>
    <row r="102" spans="1:1024" s="25" customFormat="1" ht="11.4" customHeight="1" x14ac:dyDescent="0.2">
      <c r="A102" s="98" t="s">
        <v>28</v>
      </c>
      <c r="B102" s="68"/>
      <c r="C102" s="69"/>
      <c r="D102" s="70"/>
      <c r="E102" s="71"/>
      <c r="F102" s="72"/>
      <c r="G102" s="73"/>
      <c r="H102" s="71"/>
      <c r="I102" s="74"/>
      <c r="J102" s="72"/>
      <c r="K102" s="75"/>
      <c r="L102" s="76"/>
      <c r="M102" s="77"/>
      <c r="N102" s="75"/>
      <c r="O102" s="73"/>
      <c r="P102" s="78"/>
      <c r="Q102" s="74"/>
      <c r="R102" s="72"/>
      <c r="S102" s="79"/>
      <c r="T102" s="99"/>
      <c r="ALT102" s="57"/>
      <c r="ALU102" s="57"/>
      <c r="ALV102" s="57"/>
      <c r="ALW102" s="57"/>
      <c r="ALX102" s="57"/>
      <c r="ALY102" s="57"/>
      <c r="ALZ102" s="57"/>
      <c r="AMA102" s="57"/>
      <c r="AMB102" s="57"/>
      <c r="AMC102" s="57"/>
      <c r="AMD102" s="57"/>
      <c r="AME102" s="57"/>
      <c r="AMF102" s="57"/>
      <c r="AMG102" s="57"/>
      <c r="AMH102" s="57"/>
      <c r="AMI102" s="57"/>
      <c r="AMJ102" s="57"/>
    </row>
    <row r="103" spans="1:1024" s="25" customFormat="1" ht="11.4" customHeight="1" x14ac:dyDescent="0.2">
      <c r="A103" s="98" t="s">
        <v>29</v>
      </c>
      <c r="B103" s="68"/>
      <c r="C103" s="69"/>
      <c r="D103" s="70"/>
      <c r="E103" s="71"/>
      <c r="F103" s="72"/>
      <c r="G103" s="73"/>
      <c r="H103" s="71"/>
      <c r="I103" s="74"/>
      <c r="J103" s="72"/>
      <c r="K103" s="75"/>
      <c r="L103" s="76"/>
      <c r="M103" s="77"/>
      <c r="N103" s="75"/>
      <c r="O103" s="73"/>
      <c r="P103" s="78"/>
      <c r="Q103" s="74"/>
      <c r="R103" s="72"/>
      <c r="S103" s="79"/>
      <c r="T103" s="99"/>
      <c r="ALT103" s="57"/>
      <c r="ALU103" s="57"/>
      <c r="ALV103" s="57"/>
      <c r="ALW103" s="57"/>
      <c r="ALX103" s="57"/>
      <c r="ALY103" s="57"/>
      <c r="ALZ103" s="57"/>
      <c r="AMA103" s="57"/>
      <c r="AMB103" s="57"/>
      <c r="AMC103" s="57"/>
      <c r="AMD103" s="57"/>
      <c r="AME103" s="57"/>
      <c r="AMF103" s="57"/>
      <c r="AMG103" s="57"/>
      <c r="AMH103" s="57"/>
      <c r="AMI103" s="57"/>
      <c r="AMJ103" s="57"/>
    </row>
    <row r="104" spans="1:1024" s="25" customFormat="1" ht="11.4" customHeight="1" x14ac:dyDescent="0.2">
      <c r="A104" s="98" t="s">
        <v>30</v>
      </c>
      <c r="B104" s="68"/>
      <c r="C104" s="69"/>
      <c r="D104" s="70"/>
      <c r="E104" s="71"/>
      <c r="F104" s="72"/>
      <c r="G104" s="73"/>
      <c r="H104" s="71"/>
      <c r="I104" s="74"/>
      <c r="J104" s="72"/>
      <c r="K104" s="75"/>
      <c r="L104" s="76"/>
      <c r="M104" s="77"/>
      <c r="N104" s="75"/>
      <c r="O104" s="73"/>
      <c r="P104" s="78"/>
      <c r="Q104" s="74"/>
      <c r="R104" s="72"/>
      <c r="S104" s="79"/>
      <c r="T104" s="99"/>
      <c r="ALT104" s="57"/>
      <c r="ALU104" s="57"/>
      <c r="ALV104" s="57"/>
      <c r="ALW104" s="57"/>
      <c r="ALX104" s="57"/>
      <c r="ALY104" s="57"/>
      <c r="ALZ104" s="57"/>
      <c r="AMA104" s="57"/>
      <c r="AMB104" s="57"/>
      <c r="AMC104" s="57"/>
      <c r="AMD104" s="57"/>
      <c r="AME104" s="57"/>
      <c r="AMF104" s="57"/>
      <c r="AMG104" s="57"/>
      <c r="AMH104" s="57"/>
      <c r="AMI104" s="57"/>
      <c r="AMJ104" s="57"/>
    </row>
    <row r="105" spans="1:1024" s="25" customFormat="1" ht="11.4" customHeight="1" x14ac:dyDescent="0.2">
      <c r="A105" s="98" t="s">
        <v>31</v>
      </c>
      <c r="B105" s="68"/>
      <c r="C105" s="69"/>
      <c r="D105" s="70"/>
      <c r="E105" s="71"/>
      <c r="F105" s="72"/>
      <c r="G105" s="73"/>
      <c r="H105" s="71"/>
      <c r="I105" s="74"/>
      <c r="J105" s="72"/>
      <c r="K105" s="75"/>
      <c r="L105" s="76"/>
      <c r="M105" s="77"/>
      <c r="N105" s="75"/>
      <c r="O105" s="73"/>
      <c r="P105" s="78"/>
      <c r="Q105" s="74"/>
      <c r="R105" s="72"/>
      <c r="S105" s="79"/>
      <c r="T105" s="99"/>
      <c r="ALT105" s="57"/>
      <c r="ALU105" s="57"/>
      <c r="ALV105" s="57"/>
      <c r="ALW105" s="57"/>
      <c r="ALX105" s="57"/>
      <c r="ALY105" s="57"/>
      <c r="ALZ105" s="57"/>
      <c r="AMA105" s="57"/>
      <c r="AMB105" s="57"/>
      <c r="AMC105" s="57"/>
      <c r="AMD105" s="57"/>
      <c r="AME105" s="57"/>
      <c r="AMF105" s="57"/>
      <c r="AMG105" s="57"/>
      <c r="AMH105" s="57"/>
      <c r="AMI105" s="57"/>
      <c r="AMJ105" s="57"/>
    </row>
    <row r="106" spans="1:1024" s="25" customFormat="1" ht="11.4" customHeight="1" x14ac:dyDescent="0.2">
      <c r="A106" s="98" t="s">
        <v>32</v>
      </c>
      <c r="B106" s="68"/>
      <c r="C106" s="69"/>
      <c r="D106" s="70"/>
      <c r="E106" s="71"/>
      <c r="F106" s="72"/>
      <c r="G106" s="73"/>
      <c r="H106" s="71"/>
      <c r="I106" s="74"/>
      <c r="J106" s="72"/>
      <c r="K106" s="75"/>
      <c r="L106" s="76"/>
      <c r="M106" s="77"/>
      <c r="N106" s="75"/>
      <c r="O106" s="73"/>
      <c r="P106" s="78"/>
      <c r="Q106" s="74"/>
      <c r="R106" s="72"/>
      <c r="S106" s="79"/>
      <c r="T106" s="99"/>
      <c r="ALT106" s="57"/>
      <c r="ALU106" s="57"/>
      <c r="ALV106" s="57"/>
      <c r="ALW106" s="57"/>
      <c r="ALX106" s="57"/>
      <c r="ALY106" s="57"/>
      <c r="ALZ106" s="57"/>
      <c r="AMA106" s="57"/>
      <c r="AMB106" s="57"/>
      <c r="AMC106" s="57"/>
      <c r="AMD106" s="57"/>
      <c r="AME106" s="57"/>
      <c r="AMF106" s="57"/>
      <c r="AMG106" s="57"/>
      <c r="AMH106" s="57"/>
      <c r="AMI106" s="57"/>
      <c r="AMJ106" s="57"/>
    </row>
    <row r="107" spans="1:1024" s="25" customFormat="1" ht="11.4" customHeight="1" x14ac:dyDescent="0.2">
      <c r="A107" s="98" t="s">
        <v>33</v>
      </c>
      <c r="B107" s="68"/>
      <c r="C107" s="69"/>
      <c r="D107" s="70"/>
      <c r="E107" s="71"/>
      <c r="F107" s="72"/>
      <c r="G107" s="73"/>
      <c r="H107" s="71"/>
      <c r="I107" s="74"/>
      <c r="J107" s="72"/>
      <c r="K107" s="75"/>
      <c r="L107" s="76"/>
      <c r="M107" s="77"/>
      <c r="N107" s="75"/>
      <c r="O107" s="73"/>
      <c r="P107" s="78"/>
      <c r="Q107" s="74"/>
      <c r="R107" s="72"/>
      <c r="S107" s="79"/>
      <c r="T107" s="99"/>
      <c r="ALT107" s="57"/>
      <c r="ALU107" s="57"/>
      <c r="ALV107" s="57"/>
      <c r="ALW107" s="57"/>
      <c r="ALX107" s="57"/>
      <c r="ALY107" s="57"/>
      <c r="ALZ107" s="57"/>
      <c r="AMA107" s="57"/>
      <c r="AMB107" s="57"/>
      <c r="AMC107" s="57"/>
      <c r="AMD107" s="57"/>
      <c r="AME107" s="57"/>
      <c r="AMF107" s="57"/>
      <c r="AMG107" s="57"/>
      <c r="AMH107" s="57"/>
      <c r="AMI107" s="57"/>
      <c r="AMJ107" s="57"/>
    </row>
    <row r="108" spans="1:1024" s="25" customFormat="1" ht="11.4" customHeight="1" x14ac:dyDescent="0.2">
      <c r="A108" s="98" t="s">
        <v>34</v>
      </c>
      <c r="B108" s="68"/>
      <c r="C108" s="69"/>
      <c r="D108" s="70"/>
      <c r="E108" s="71"/>
      <c r="F108" s="72"/>
      <c r="G108" s="73"/>
      <c r="H108" s="71"/>
      <c r="I108" s="74"/>
      <c r="J108" s="72"/>
      <c r="K108" s="75"/>
      <c r="L108" s="76"/>
      <c r="M108" s="77"/>
      <c r="N108" s="75"/>
      <c r="O108" s="73"/>
      <c r="P108" s="78"/>
      <c r="Q108" s="74"/>
      <c r="R108" s="72"/>
      <c r="S108" s="79"/>
      <c r="T108" s="99"/>
      <c r="ALT108" s="57"/>
      <c r="ALU108" s="57"/>
      <c r="ALV108" s="57"/>
      <c r="ALW108" s="57"/>
      <c r="ALX108" s="57"/>
      <c r="ALY108" s="57"/>
      <c r="ALZ108" s="57"/>
      <c r="AMA108" s="57"/>
      <c r="AMB108" s="57"/>
      <c r="AMC108" s="57"/>
      <c r="AMD108" s="57"/>
      <c r="AME108" s="57"/>
      <c r="AMF108" s="57"/>
      <c r="AMG108" s="57"/>
      <c r="AMH108" s="57"/>
      <c r="AMI108" s="57"/>
      <c r="AMJ108" s="57"/>
    </row>
    <row r="109" spans="1:1024" s="25" customFormat="1" ht="11.4" customHeight="1" thickBot="1" x14ac:dyDescent="0.25">
      <c r="A109" s="102" t="s">
        <v>35</v>
      </c>
      <c r="B109" s="103"/>
      <c r="C109" s="104"/>
      <c r="D109" s="105"/>
      <c r="E109" s="106"/>
      <c r="F109" s="107"/>
      <c r="G109" s="108"/>
      <c r="H109" s="106"/>
      <c r="I109" s="109"/>
      <c r="J109" s="107"/>
      <c r="K109" s="110"/>
      <c r="L109" s="111"/>
      <c r="M109" s="112"/>
      <c r="N109" s="110"/>
      <c r="O109" s="108"/>
      <c r="P109" s="113"/>
      <c r="Q109" s="109"/>
      <c r="R109" s="107"/>
      <c r="S109" s="114"/>
      <c r="T109" s="115"/>
      <c r="ALT109" s="57"/>
      <c r="ALU109" s="57"/>
      <c r="ALV109" s="57"/>
      <c r="ALW109" s="57"/>
      <c r="ALX109" s="57"/>
      <c r="ALY109" s="57"/>
      <c r="ALZ109" s="57"/>
      <c r="AMA109" s="57"/>
      <c r="AMB109" s="57"/>
      <c r="AMC109" s="57"/>
      <c r="AMD109" s="57"/>
      <c r="AME109" s="57"/>
      <c r="AMF109" s="57"/>
      <c r="AMG109" s="57"/>
      <c r="AMH109" s="57"/>
      <c r="AMI109" s="57"/>
      <c r="AMJ109" s="57"/>
    </row>
    <row r="110" spans="1:1024" ht="5.7" customHeight="1" thickTop="1" thickBot="1" x14ac:dyDescent="0.3">
      <c r="A110" s="2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</row>
    <row r="111" spans="1:1024" s="57" customFormat="1" ht="9.9" customHeight="1" x14ac:dyDescent="0.2">
      <c r="A111" s="299" t="s">
        <v>21</v>
      </c>
      <c r="B111" s="300"/>
      <c r="C111" s="301"/>
      <c r="D111" s="302" t="s">
        <v>22</v>
      </c>
      <c r="E111" s="300"/>
      <c r="F111" s="300"/>
      <c r="G111" s="300"/>
      <c r="H111" s="301"/>
      <c r="I111" s="302" t="s">
        <v>23</v>
      </c>
      <c r="J111" s="300"/>
      <c r="K111" s="300"/>
      <c r="L111" s="300"/>
      <c r="M111" s="300"/>
      <c r="N111" s="300"/>
      <c r="O111" s="301"/>
      <c r="P111" s="93" t="s">
        <v>24</v>
      </c>
      <c r="Q111" s="302" t="s">
        <v>25</v>
      </c>
      <c r="R111" s="301"/>
      <c r="S111" s="302" t="s">
        <v>26</v>
      </c>
      <c r="T111" s="303"/>
    </row>
    <row r="112" spans="1:1024" ht="14.1" customHeight="1" x14ac:dyDescent="0.25">
      <c r="A112" s="294"/>
      <c r="B112" s="294"/>
      <c r="C112" s="294"/>
      <c r="D112" s="295"/>
      <c r="E112" s="295"/>
      <c r="F112" s="295"/>
      <c r="G112" s="295"/>
      <c r="H112" s="295"/>
      <c r="I112" s="307">
        <f>SUM(P112+Q112+S112+T112)</f>
        <v>0</v>
      </c>
      <c r="J112" s="307"/>
      <c r="K112" s="307"/>
      <c r="L112" s="307"/>
      <c r="M112" s="307"/>
      <c r="N112" s="307"/>
      <c r="O112" s="307"/>
      <c r="P112" s="92"/>
      <c r="Q112" s="296"/>
      <c r="R112" s="296"/>
      <c r="S112" s="297">
        <v>0</v>
      </c>
      <c r="T112" s="298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  <c r="IW112" s="2"/>
      <c r="IX112" s="2"/>
      <c r="IY112" s="2"/>
      <c r="IZ112" s="2"/>
      <c r="JA112" s="2"/>
      <c r="JB112" s="2"/>
      <c r="JC112" s="2"/>
      <c r="JD112" s="2"/>
      <c r="JE112" s="2"/>
      <c r="JF112" s="2"/>
      <c r="JG112" s="2"/>
      <c r="JH112" s="2"/>
      <c r="JI112" s="2"/>
      <c r="JJ112" s="2"/>
      <c r="JK112" s="2"/>
      <c r="JL112" s="2"/>
      <c r="JM112" s="2"/>
      <c r="JN112" s="2"/>
      <c r="JO112" s="2"/>
      <c r="JP112" s="2"/>
      <c r="JQ112" s="2"/>
      <c r="JR112" s="2"/>
      <c r="JS112" s="2"/>
      <c r="JT112" s="2"/>
      <c r="JU112" s="2"/>
      <c r="JV112" s="2"/>
      <c r="JW112" s="2"/>
      <c r="JX112" s="2"/>
      <c r="JY112" s="2"/>
      <c r="JZ112" s="2"/>
      <c r="KA112" s="2"/>
      <c r="KB112" s="2"/>
      <c r="KC112" s="2"/>
      <c r="KD112" s="2"/>
      <c r="KE112" s="2"/>
      <c r="KF112" s="2"/>
      <c r="KG112" s="2"/>
      <c r="KH112" s="2"/>
      <c r="KI112" s="2"/>
      <c r="KJ112" s="2"/>
      <c r="KK112" s="2"/>
      <c r="KL112" s="2"/>
      <c r="KM112" s="2"/>
      <c r="KN112" s="2"/>
      <c r="KO112" s="2"/>
      <c r="KP112" s="2"/>
      <c r="KQ112" s="2"/>
      <c r="KR112" s="2"/>
      <c r="KS112" s="2"/>
      <c r="KT112" s="2"/>
      <c r="KU112" s="2"/>
      <c r="KV112" s="2"/>
      <c r="KW112" s="2"/>
      <c r="KX112" s="2"/>
      <c r="KY112" s="2"/>
      <c r="KZ112" s="2"/>
      <c r="LA112" s="2"/>
      <c r="LB112" s="2"/>
      <c r="LC112" s="2"/>
      <c r="LD112" s="2"/>
      <c r="LE112" s="2"/>
      <c r="LF112" s="2"/>
      <c r="LG112" s="2"/>
      <c r="LH112" s="2"/>
      <c r="LI112" s="2"/>
      <c r="LJ112" s="2"/>
      <c r="LK112" s="2"/>
      <c r="LL112" s="2"/>
      <c r="LM112" s="2"/>
      <c r="LN112" s="2"/>
      <c r="LO112" s="2"/>
      <c r="LP112" s="2"/>
      <c r="LQ112" s="2"/>
      <c r="LR112" s="2"/>
      <c r="LS112" s="2"/>
      <c r="LT112" s="2"/>
      <c r="LU112" s="2"/>
      <c r="LV112" s="2"/>
      <c r="LW112" s="2"/>
      <c r="LX112" s="2"/>
      <c r="LY112" s="2"/>
      <c r="LZ112" s="2"/>
      <c r="MA112" s="2"/>
      <c r="MB112" s="2"/>
      <c r="MC112" s="2"/>
      <c r="MD112" s="2"/>
      <c r="ME112" s="2"/>
      <c r="MF112" s="2"/>
      <c r="MG112" s="2"/>
      <c r="MH112" s="2"/>
      <c r="MI112" s="2"/>
      <c r="MJ112" s="2"/>
      <c r="MK112" s="2"/>
      <c r="ML112" s="2"/>
      <c r="MM112" s="2"/>
      <c r="MN112" s="2"/>
      <c r="MO112" s="2"/>
      <c r="MP112" s="2"/>
      <c r="MQ112" s="2"/>
      <c r="MR112" s="2"/>
      <c r="MS112" s="2"/>
      <c r="MT112" s="2"/>
      <c r="MU112" s="2"/>
      <c r="MV112" s="2"/>
      <c r="MW112" s="2"/>
      <c r="MX112" s="2"/>
      <c r="MY112" s="2"/>
      <c r="MZ112" s="2"/>
      <c r="NA112" s="2"/>
      <c r="NB112" s="2"/>
      <c r="NC112" s="2"/>
      <c r="ND112" s="2"/>
      <c r="NE112" s="2"/>
      <c r="NF112" s="2"/>
      <c r="NG112" s="2"/>
      <c r="NH112" s="2"/>
      <c r="NI112" s="2"/>
      <c r="NJ112" s="2"/>
      <c r="NK112" s="2"/>
      <c r="NL112" s="2"/>
      <c r="NM112" s="2"/>
      <c r="NN112" s="2"/>
      <c r="NO112" s="2"/>
      <c r="NP112" s="2"/>
      <c r="NQ112" s="2"/>
      <c r="NR112" s="2"/>
      <c r="NS112" s="2"/>
      <c r="NT112" s="2"/>
      <c r="NU112" s="2"/>
      <c r="NV112" s="2"/>
      <c r="NW112" s="2"/>
      <c r="NX112" s="2"/>
      <c r="NY112" s="2"/>
      <c r="NZ112" s="2"/>
      <c r="OA112" s="2"/>
      <c r="OB112" s="2"/>
      <c r="OC112" s="2"/>
      <c r="OD112" s="2"/>
      <c r="OE112" s="2"/>
      <c r="OF112" s="2"/>
      <c r="OG112" s="2"/>
      <c r="OH112" s="2"/>
      <c r="OI112" s="2"/>
      <c r="OJ112" s="2"/>
      <c r="OK112" s="2"/>
      <c r="OL112" s="2"/>
      <c r="OM112" s="2"/>
      <c r="ON112" s="2"/>
      <c r="OO112" s="2"/>
      <c r="OP112" s="2"/>
      <c r="OQ112" s="2"/>
      <c r="OR112" s="2"/>
      <c r="OS112" s="2"/>
      <c r="OT112" s="2"/>
      <c r="OU112" s="2"/>
      <c r="OV112" s="2"/>
      <c r="OW112" s="2"/>
      <c r="OX112" s="2"/>
      <c r="OY112" s="2"/>
      <c r="OZ112" s="2"/>
      <c r="PA112" s="2"/>
      <c r="PB112" s="2"/>
      <c r="PC112" s="2"/>
      <c r="PD112" s="2"/>
      <c r="PE112" s="2"/>
      <c r="PF112" s="2"/>
      <c r="PG112" s="2"/>
      <c r="PH112" s="2"/>
      <c r="PI112" s="2"/>
      <c r="PJ112" s="2"/>
      <c r="PK112" s="2"/>
      <c r="PL112" s="2"/>
      <c r="PM112" s="2"/>
      <c r="PN112" s="2"/>
      <c r="PO112" s="2"/>
      <c r="PP112" s="2"/>
      <c r="PQ112" s="2"/>
      <c r="PR112" s="2"/>
      <c r="PS112" s="2"/>
      <c r="PT112" s="2"/>
      <c r="PU112" s="2"/>
      <c r="PV112" s="2"/>
      <c r="PW112" s="2"/>
      <c r="PX112" s="2"/>
      <c r="PY112" s="2"/>
      <c r="PZ112" s="2"/>
      <c r="QA112" s="2"/>
      <c r="QB112" s="2"/>
      <c r="QC112" s="2"/>
      <c r="QD112" s="2"/>
      <c r="QE112" s="2"/>
      <c r="QF112" s="2"/>
      <c r="QG112" s="2"/>
      <c r="QH112" s="2"/>
      <c r="QI112" s="2"/>
      <c r="QJ112" s="2"/>
      <c r="QK112" s="2"/>
      <c r="QL112" s="2"/>
      <c r="QM112" s="2"/>
      <c r="QN112" s="2"/>
      <c r="QO112" s="2"/>
      <c r="QP112" s="2"/>
      <c r="QQ112" s="2"/>
      <c r="QR112" s="2"/>
      <c r="QS112" s="2"/>
      <c r="QT112" s="2"/>
      <c r="QU112" s="2"/>
      <c r="QV112" s="2"/>
      <c r="QW112" s="2"/>
      <c r="QX112" s="2"/>
      <c r="QY112" s="2"/>
      <c r="QZ112" s="2"/>
      <c r="RA112" s="2"/>
      <c r="RB112" s="2"/>
      <c r="RC112" s="2"/>
      <c r="RD112" s="2"/>
      <c r="RE112" s="2"/>
      <c r="RF112" s="2"/>
      <c r="RG112" s="2"/>
      <c r="RH112" s="2"/>
      <c r="RI112" s="2"/>
      <c r="RJ112" s="2"/>
      <c r="RK112" s="2"/>
      <c r="RL112" s="2"/>
      <c r="RM112" s="2"/>
      <c r="RN112" s="2"/>
      <c r="RO112" s="2"/>
      <c r="RP112" s="2"/>
      <c r="RQ112" s="2"/>
      <c r="RR112" s="2"/>
      <c r="RS112" s="2"/>
      <c r="RT112" s="2"/>
      <c r="RU112" s="2"/>
      <c r="RV112" s="2"/>
      <c r="RW112" s="2"/>
      <c r="RX112" s="2"/>
      <c r="RY112" s="2"/>
      <c r="RZ112" s="2"/>
      <c r="SA112" s="2"/>
      <c r="SB112" s="2"/>
      <c r="SC112" s="2"/>
      <c r="SD112" s="2"/>
      <c r="SE112" s="2"/>
      <c r="SF112" s="2"/>
      <c r="SG112" s="2"/>
      <c r="SH112" s="2"/>
      <c r="SI112" s="2"/>
      <c r="SJ112" s="2"/>
      <c r="SK112" s="2"/>
      <c r="SL112" s="2"/>
      <c r="SM112" s="2"/>
      <c r="SN112" s="2"/>
      <c r="SO112" s="2"/>
      <c r="SP112" s="2"/>
      <c r="SQ112" s="2"/>
      <c r="SR112" s="2"/>
      <c r="SS112" s="2"/>
      <c r="ST112" s="2"/>
      <c r="SU112" s="2"/>
      <c r="SV112" s="2"/>
      <c r="SW112" s="2"/>
      <c r="SX112" s="2"/>
      <c r="SY112" s="2"/>
      <c r="SZ112" s="2"/>
      <c r="TA112" s="2"/>
      <c r="TB112" s="2"/>
      <c r="TC112" s="2"/>
      <c r="TD112" s="2"/>
      <c r="TE112" s="2"/>
      <c r="TF112" s="2"/>
      <c r="TG112" s="2"/>
      <c r="TH112" s="2"/>
      <c r="TI112" s="2"/>
      <c r="TJ112" s="2"/>
      <c r="TK112" s="2"/>
      <c r="TL112" s="2"/>
      <c r="TM112" s="2"/>
      <c r="TN112" s="2"/>
      <c r="TO112" s="2"/>
      <c r="TP112" s="2"/>
      <c r="TQ112" s="2"/>
      <c r="TR112" s="2"/>
      <c r="TS112" s="2"/>
      <c r="TT112" s="2"/>
      <c r="TU112" s="2"/>
      <c r="TV112" s="2"/>
      <c r="TW112" s="2"/>
      <c r="TX112" s="2"/>
      <c r="TY112" s="2"/>
      <c r="TZ112" s="2"/>
      <c r="UA112" s="2"/>
      <c r="UB112" s="2"/>
      <c r="UC112" s="2"/>
      <c r="UD112" s="2"/>
      <c r="UE112" s="2"/>
      <c r="UF112" s="2"/>
      <c r="UG112" s="2"/>
      <c r="UH112" s="2"/>
      <c r="UI112" s="2"/>
      <c r="UJ112" s="2"/>
      <c r="UK112" s="2"/>
      <c r="UL112" s="2"/>
      <c r="UM112" s="2"/>
      <c r="UN112" s="2"/>
      <c r="UO112" s="2"/>
      <c r="UP112" s="2"/>
      <c r="UQ112" s="2"/>
      <c r="UR112" s="2"/>
      <c r="US112" s="2"/>
      <c r="UT112" s="2"/>
      <c r="UU112" s="2"/>
      <c r="UV112" s="2"/>
      <c r="UW112" s="2"/>
      <c r="UX112" s="2"/>
      <c r="UY112" s="2"/>
      <c r="UZ112" s="2"/>
      <c r="VA112" s="2"/>
      <c r="VB112" s="2"/>
      <c r="VC112" s="2"/>
      <c r="VD112" s="2"/>
      <c r="VE112" s="2"/>
      <c r="VF112" s="2"/>
      <c r="VG112" s="2"/>
      <c r="VH112" s="2"/>
      <c r="VI112" s="2"/>
      <c r="VJ112" s="2"/>
      <c r="VK112" s="2"/>
      <c r="VL112" s="2"/>
      <c r="VM112" s="2"/>
      <c r="VN112" s="2"/>
      <c r="VO112" s="2"/>
      <c r="VP112" s="2"/>
      <c r="VQ112" s="2"/>
      <c r="VR112" s="2"/>
      <c r="VS112" s="2"/>
      <c r="VT112" s="2"/>
      <c r="VU112" s="2"/>
      <c r="VV112" s="2"/>
      <c r="VW112" s="2"/>
      <c r="VX112" s="2"/>
      <c r="VY112" s="2"/>
      <c r="VZ112" s="2"/>
      <c r="WA112" s="2"/>
      <c r="WB112" s="2"/>
      <c r="WC112" s="2"/>
      <c r="WD112" s="2"/>
      <c r="WE112" s="2"/>
      <c r="WF112" s="2"/>
      <c r="WG112" s="2"/>
      <c r="WH112" s="2"/>
      <c r="WI112" s="2"/>
      <c r="WJ112" s="2"/>
      <c r="WK112" s="2"/>
      <c r="WL112" s="2"/>
      <c r="WM112" s="2"/>
      <c r="WN112" s="2"/>
      <c r="WO112" s="2"/>
      <c r="WP112" s="2"/>
      <c r="WQ112" s="2"/>
      <c r="WR112" s="2"/>
      <c r="WS112" s="2"/>
      <c r="WT112" s="2"/>
      <c r="WU112" s="2"/>
      <c r="WV112" s="2"/>
      <c r="WW112" s="2"/>
      <c r="WX112" s="2"/>
      <c r="WY112" s="2"/>
      <c r="WZ112" s="2"/>
      <c r="XA112" s="2"/>
      <c r="XB112" s="2"/>
      <c r="XC112" s="2"/>
      <c r="XD112" s="2"/>
      <c r="XE112" s="2"/>
      <c r="XF112" s="2"/>
      <c r="XG112" s="2"/>
      <c r="XH112" s="2"/>
      <c r="XI112" s="2"/>
      <c r="XJ112" s="2"/>
      <c r="XK112" s="2"/>
      <c r="XL112" s="2"/>
      <c r="XM112" s="2"/>
      <c r="XN112" s="2"/>
      <c r="XO112" s="2"/>
      <c r="XP112" s="2"/>
      <c r="XQ112" s="2"/>
      <c r="XR112" s="2"/>
      <c r="XS112" s="2"/>
      <c r="XT112" s="2"/>
      <c r="XU112" s="2"/>
      <c r="XV112" s="2"/>
      <c r="XW112" s="2"/>
      <c r="XX112" s="2"/>
      <c r="XY112" s="2"/>
      <c r="XZ112" s="2"/>
      <c r="YA112" s="2"/>
      <c r="YB112" s="2"/>
      <c r="YC112" s="2"/>
      <c r="YD112" s="2"/>
      <c r="YE112" s="2"/>
      <c r="YF112" s="2"/>
      <c r="YG112" s="2"/>
      <c r="YH112" s="2"/>
      <c r="YI112" s="2"/>
      <c r="YJ112" s="2"/>
      <c r="YK112" s="2"/>
      <c r="YL112" s="2"/>
      <c r="YM112" s="2"/>
      <c r="YN112" s="2"/>
      <c r="YO112" s="2"/>
      <c r="YP112" s="2"/>
      <c r="YQ112" s="2"/>
      <c r="YR112" s="2"/>
      <c r="YS112" s="2"/>
      <c r="YT112" s="2"/>
      <c r="YU112" s="2"/>
      <c r="YV112" s="2"/>
      <c r="YW112" s="2"/>
      <c r="YX112" s="2"/>
      <c r="YY112" s="2"/>
      <c r="YZ112" s="2"/>
      <c r="ZA112" s="2"/>
      <c r="ZB112" s="2"/>
      <c r="ZC112" s="2"/>
      <c r="ZD112" s="2"/>
      <c r="ZE112" s="2"/>
      <c r="ZF112" s="2"/>
      <c r="ZG112" s="2"/>
      <c r="ZH112" s="2"/>
      <c r="ZI112" s="2"/>
      <c r="ZJ112" s="2"/>
      <c r="ZK112" s="2"/>
      <c r="ZL112" s="2"/>
      <c r="ZM112" s="2"/>
      <c r="ZN112" s="2"/>
      <c r="ZO112" s="2"/>
      <c r="ZP112" s="2"/>
      <c r="ZQ112" s="2"/>
      <c r="ZR112" s="2"/>
      <c r="ZS112" s="2"/>
      <c r="ZT112" s="2"/>
      <c r="ZU112" s="2"/>
      <c r="ZV112" s="2"/>
      <c r="ZW112" s="2"/>
      <c r="ZX112" s="2"/>
      <c r="ZY112" s="2"/>
      <c r="ZZ112" s="2"/>
      <c r="AAA112" s="2"/>
      <c r="AAB112" s="2"/>
      <c r="AAC112" s="2"/>
      <c r="AAD112" s="2"/>
      <c r="AAE112" s="2"/>
      <c r="AAF112" s="2"/>
      <c r="AAG112" s="2"/>
      <c r="AAH112" s="2"/>
      <c r="AAI112" s="2"/>
      <c r="AAJ112" s="2"/>
      <c r="AAK112" s="2"/>
      <c r="AAL112" s="2"/>
      <c r="AAM112" s="2"/>
      <c r="AAN112" s="2"/>
      <c r="AAO112" s="2"/>
      <c r="AAP112" s="2"/>
      <c r="AAQ112" s="2"/>
      <c r="AAR112" s="2"/>
      <c r="AAS112" s="2"/>
      <c r="AAT112" s="2"/>
      <c r="AAU112" s="2"/>
      <c r="AAV112" s="2"/>
      <c r="AAW112" s="2"/>
      <c r="AAX112" s="2"/>
      <c r="AAY112" s="2"/>
      <c r="AAZ112" s="2"/>
      <c r="ABA112" s="2"/>
      <c r="ABB112" s="2"/>
      <c r="ABC112" s="2"/>
      <c r="ABD112" s="2"/>
      <c r="ABE112" s="2"/>
      <c r="ABF112" s="2"/>
      <c r="ABG112" s="2"/>
      <c r="ABH112" s="2"/>
      <c r="ABI112" s="2"/>
      <c r="ABJ112" s="2"/>
      <c r="ABK112" s="2"/>
      <c r="ABL112" s="2"/>
      <c r="ABM112" s="2"/>
      <c r="ABN112" s="2"/>
      <c r="ABO112" s="2"/>
      <c r="ABP112" s="2"/>
      <c r="ABQ112" s="2"/>
      <c r="ABR112" s="2"/>
      <c r="ABS112" s="2"/>
      <c r="ABT112" s="2"/>
      <c r="ABU112" s="2"/>
      <c r="ABV112" s="2"/>
      <c r="ABW112" s="2"/>
      <c r="ABX112" s="2"/>
      <c r="ABY112" s="2"/>
      <c r="ABZ112" s="2"/>
      <c r="ACA112" s="2"/>
      <c r="ACB112" s="2"/>
      <c r="ACC112" s="2"/>
      <c r="ACD112" s="2"/>
      <c r="ACE112" s="2"/>
      <c r="ACF112" s="2"/>
      <c r="ACG112" s="2"/>
      <c r="ACH112" s="2"/>
      <c r="ACI112" s="2"/>
      <c r="ACJ112" s="2"/>
      <c r="ACK112" s="2"/>
      <c r="ACL112" s="2"/>
      <c r="ACM112" s="2"/>
      <c r="ACN112" s="2"/>
      <c r="ACO112" s="2"/>
      <c r="ACP112" s="2"/>
      <c r="ACQ112" s="2"/>
      <c r="ACR112" s="2"/>
      <c r="ACS112" s="2"/>
      <c r="ACT112" s="2"/>
      <c r="ACU112" s="2"/>
      <c r="ACV112" s="2"/>
      <c r="ACW112" s="2"/>
      <c r="ACX112" s="2"/>
      <c r="ACY112" s="2"/>
      <c r="ACZ112" s="2"/>
      <c r="ADA112" s="2"/>
      <c r="ADB112" s="2"/>
      <c r="ADC112" s="2"/>
      <c r="ADD112" s="2"/>
      <c r="ADE112" s="2"/>
      <c r="ADF112" s="2"/>
      <c r="ADG112" s="2"/>
      <c r="ADH112" s="2"/>
      <c r="ADI112" s="2"/>
      <c r="ADJ112" s="2"/>
      <c r="ADK112" s="2"/>
      <c r="ADL112" s="2"/>
      <c r="ADM112" s="2"/>
      <c r="ADN112" s="2"/>
      <c r="ADO112" s="2"/>
      <c r="ADP112" s="2"/>
      <c r="ADQ112" s="2"/>
      <c r="ADR112" s="2"/>
      <c r="ADS112" s="2"/>
      <c r="ADT112" s="2"/>
      <c r="ADU112" s="2"/>
      <c r="ADV112" s="2"/>
      <c r="ADW112" s="2"/>
      <c r="ADX112" s="2"/>
      <c r="ADY112" s="2"/>
      <c r="ADZ112" s="2"/>
      <c r="AEA112" s="2"/>
      <c r="AEB112" s="2"/>
      <c r="AEC112" s="2"/>
      <c r="AED112" s="2"/>
      <c r="AEE112" s="2"/>
      <c r="AEF112" s="2"/>
      <c r="AEG112" s="2"/>
      <c r="AEH112" s="2"/>
      <c r="AEI112" s="2"/>
      <c r="AEJ112" s="2"/>
      <c r="AEK112" s="2"/>
      <c r="AEL112" s="2"/>
      <c r="AEM112" s="2"/>
      <c r="AEN112" s="2"/>
      <c r="AEO112" s="2"/>
      <c r="AEP112" s="2"/>
      <c r="AEQ112" s="2"/>
      <c r="AER112" s="2"/>
      <c r="AES112" s="2"/>
      <c r="AET112" s="2"/>
      <c r="AEU112" s="2"/>
      <c r="AEV112" s="2"/>
      <c r="AEW112" s="2"/>
      <c r="AEX112" s="2"/>
      <c r="AEY112" s="2"/>
      <c r="AEZ112" s="2"/>
      <c r="AFA112" s="2"/>
      <c r="AFB112" s="2"/>
      <c r="AFC112" s="2"/>
      <c r="AFD112" s="2"/>
      <c r="AFE112" s="2"/>
      <c r="AFF112" s="2"/>
      <c r="AFG112" s="2"/>
      <c r="AFH112" s="2"/>
      <c r="AFI112" s="2"/>
      <c r="AFJ112" s="2"/>
      <c r="AFK112" s="2"/>
      <c r="AFL112" s="2"/>
      <c r="AFM112" s="2"/>
      <c r="AFN112" s="2"/>
      <c r="AFO112" s="2"/>
      <c r="AFP112" s="2"/>
      <c r="AFQ112" s="2"/>
      <c r="AFR112" s="2"/>
      <c r="AFS112" s="2"/>
      <c r="AFT112" s="2"/>
      <c r="AFU112" s="2"/>
      <c r="AFV112" s="2"/>
      <c r="AFW112" s="2"/>
      <c r="AFX112" s="2"/>
      <c r="AFY112" s="2"/>
      <c r="AFZ112" s="2"/>
      <c r="AGA112" s="2"/>
      <c r="AGB112" s="2"/>
      <c r="AGC112" s="2"/>
      <c r="AGD112" s="2"/>
      <c r="AGE112" s="2"/>
      <c r="AGF112" s="2"/>
      <c r="AGG112" s="2"/>
      <c r="AGH112" s="2"/>
      <c r="AGI112" s="2"/>
      <c r="AGJ112" s="2"/>
      <c r="AGK112" s="2"/>
      <c r="AGL112" s="2"/>
      <c r="AGM112" s="2"/>
      <c r="AGN112" s="2"/>
      <c r="AGO112" s="2"/>
      <c r="AGP112" s="2"/>
      <c r="AGQ112" s="2"/>
      <c r="AGR112" s="2"/>
      <c r="AGS112" s="2"/>
      <c r="AGT112" s="2"/>
      <c r="AGU112" s="2"/>
      <c r="AGV112" s="2"/>
      <c r="AGW112" s="2"/>
      <c r="AGX112" s="2"/>
      <c r="AGY112" s="2"/>
      <c r="AGZ112" s="2"/>
      <c r="AHA112" s="2"/>
      <c r="AHB112" s="2"/>
      <c r="AHC112" s="2"/>
      <c r="AHD112" s="2"/>
      <c r="AHE112" s="2"/>
      <c r="AHF112" s="2"/>
      <c r="AHG112" s="2"/>
      <c r="AHH112" s="2"/>
      <c r="AHI112" s="2"/>
      <c r="AHJ112" s="2"/>
      <c r="AHK112" s="2"/>
      <c r="AHL112" s="2"/>
      <c r="AHM112" s="2"/>
      <c r="AHN112" s="2"/>
      <c r="AHO112" s="2"/>
      <c r="AHP112" s="2"/>
      <c r="AHQ112" s="2"/>
      <c r="AHR112" s="2"/>
      <c r="AHS112" s="2"/>
      <c r="AHT112" s="2"/>
      <c r="AHU112" s="2"/>
      <c r="AHV112" s="2"/>
      <c r="AHW112" s="2"/>
      <c r="AHX112" s="2"/>
      <c r="AHY112" s="2"/>
      <c r="AHZ112" s="2"/>
      <c r="AIA112" s="2"/>
      <c r="AIB112" s="2"/>
      <c r="AIC112" s="2"/>
      <c r="AID112" s="2"/>
      <c r="AIE112" s="2"/>
      <c r="AIF112" s="2"/>
      <c r="AIG112" s="2"/>
      <c r="AIH112" s="2"/>
      <c r="AII112" s="2"/>
      <c r="AIJ112" s="2"/>
      <c r="AIK112" s="2"/>
      <c r="AIL112" s="2"/>
      <c r="AIM112" s="2"/>
      <c r="AIN112" s="2"/>
      <c r="AIO112" s="2"/>
      <c r="AIP112" s="2"/>
      <c r="AIQ112" s="2"/>
      <c r="AIR112" s="2"/>
      <c r="AIS112" s="2"/>
      <c r="AIT112" s="2"/>
      <c r="AIU112" s="2"/>
      <c r="AIV112" s="2"/>
      <c r="AIW112" s="2"/>
      <c r="AIX112" s="2"/>
      <c r="AIY112" s="2"/>
      <c r="AIZ112" s="2"/>
      <c r="AJA112" s="2"/>
      <c r="AJB112" s="2"/>
      <c r="AJC112" s="2"/>
      <c r="AJD112" s="2"/>
      <c r="AJE112" s="2"/>
      <c r="AJF112" s="2"/>
      <c r="AJG112" s="2"/>
      <c r="AJH112" s="2"/>
      <c r="AJI112" s="2"/>
      <c r="AJJ112" s="2"/>
      <c r="AJK112" s="2"/>
      <c r="AJL112" s="2"/>
      <c r="AJM112" s="2"/>
      <c r="AJN112" s="2"/>
      <c r="AJO112" s="2"/>
      <c r="AJP112" s="2"/>
      <c r="AJQ112" s="2"/>
      <c r="AJR112" s="2"/>
      <c r="AJS112" s="2"/>
      <c r="AJT112" s="2"/>
      <c r="AJU112" s="2"/>
      <c r="AJV112" s="2"/>
      <c r="AJW112" s="2"/>
      <c r="AJX112" s="2"/>
      <c r="AJY112" s="2"/>
      <c r="AJZ112" s="2"/>
      <c r="AKA112" s="2"/>
      <c r="AKB112" s="2"/>
      <c r="AKC112" s="2"/>
      <c r="AKD112" s="2"/>
      <c r="AKE112" s="2"/>
      <c r="AKF112" s="2"/>
      <c r="AKG112" s="2"/>
      <c r="AKH112" s="2"/>
      <c r="AKI112" s="2"/>
      <c r="AKJ112" s="2"/>
      <c r="AKK112" s="2"/>
      <c r="AKL112" s="2"/>
      <c r="AKM112" s="2"/>
      <c r="AKN112" s="2"/>
      <c r="AKO112" s="2"/>
      <c r="AKP112" s="2"/>
      <c r="AKQ112" s="2"/>
      <c r="AKR112" s="2"/>
      <c r="AKS112" s="2"/>
      <c r="AKT112" s="2"/>
      <c r="AKU112" s="2"/>
      <c r="AKV112" s="2"/>
      <c r="AKW112" s="2"/>
      <c r="AKX112" s="2"/>
      <c r="AKY112" s="2"/>
      <c r="AKZ112" s="2"/>
      <c r="ALA112" s="2"/>
      <c r="ALB112" s="2"/>
      <c r="ALC112" s="2"/>
      <c r="ALD112" s="2"/>
      <c r="ALE112" s="2"/>
      <c r="ALF112" s="2"/>
      <c r="ALG112" s="2"/>
      <c r="ALH112" s="2"/>
      <c r="ALI112" s="2"/>
      <c r="ALJ112" s="2"/>
      <c r="ALK112" s="2"/>
      <c r="ALL112" s="2"/>
      <c r="ALM112" s="2"/>
      <c r="ALN112" s="2"/>
      <c r="ALO112" s="2"/>
      <c r="ALP112" s="2"/>
      <c r="ALQ112" s="2"/>
      <c r="ALR112" s="2"/>
      <c r="ALS112" s="2"/>
    </row>
    <row r="113" spans="1:1024" s="25" customFormat="1" ht="9.9" customHeight="1" x14ac:dyDescent="0.2">
      <c r="A113" s="96"/>
      <c r="B113" s="58" t="s">
        <v>10</v>
      </c>
      <c r="C113" s="59" t="s">
        <v>11</v>
      </c>
      <c r="D113" s="58" t="s">
        <v>12</v>
      </c>
      <c r="E113" s="60"/>
      <c r="F113" s="58" t="s">
        <v>13</v>
      </c>
      <c r="G113" s="61"/>
      <c r="H113" s="60"/>
      <c r="I113" s="62" t="s">
        <v>14</v>
      </c>
      <c r="J113" s="58" t="s">
        <v>15</v>
      </c>
      <c r="K113" s="63"/>
      <c r="L113" s="64"/>
      <c r="M113" s="65"/>
      <c r="N113" s="63"/>
      <c r="O113" s="61"/>
      <c r="P113" s="66" t="s">
        <v>16</v>
      </c>
      <c r="Q113" s="62" t="s">
        <v>17</v>
      </c>
      <c r="R113" s="58" t="s">
        <v>18</v>
      </c>
      <c r="S113" s="67"/>
      <c r="T113" s="97" t="s">
        <v>7</v>
      </c>
      <c r="ALT113" s="57"/>
      <c r="ALU113" s="57"/>
      <c r="ALV113" s="57"/>
      <c r="ALW113" s="57"/>
      <c r="ALX113" s="57"/>
      <c r="ALY113" s="57"/>
      <c r="ALZ113" s="57"/>
      <c r="AMA113" s="57"/>
      <c r="AMB113" s="57"/>
      <c r="AMC113" s="57"/>
      <c r="AMD113" s="57"/>
      <c r="AME113" s="57"/>
      <c r="AMF113" s="57"/>
      <c r="AMG113" s="57"/>
      <c r="AMH113" s="57"/>
      <c r="AMI113" s="57"/>
      <c r="AMJ113" s="57"/>
    </row>
    <row r="114" spans="1:1024" s="25" customFormat="1" ht="11.4" customHeight="1" x14ac:dyDescent="0.2">
      <c r="A114" s="98" t="s">
        <v>27</v>
      </c>
      <c r="B114" s="68"/>
      <c r="C114" s="69"/>
      <c r="D114" s="70"/>
      <c r="E114" s="71"/>
      <c r="F114" s="72"/>
      <c r="G114" s="73"/>
      <c r="H114" s="71"/>
      <c r="I114" s="74"/>
      <c r="J114" s="72"/>
      <c r="K114" s="75"/>
      <c r="L114" s="76"/>
      <c r="M114" s="77"/>
      <c r="N114" s="75"/>
      <c r="O114" s="73"/>
      <c r="P114" s="78"/>
      <c r="Q114" s="74"/>
      <c r="R114" s="72"/>
      <c r="S114" s="79"/>
      <c r="T114" s="99"/>
      <c r="ALT114" s="57"/>
      <c r="ALU114" s="57"/>
      <c r="ALV114" s="57"/>
      <c r="ALW114" s="57"/>
      <c r="ALX114" s="57"/>
      <c r="ALY114" s="57"/>
      <c r="ALZ114" s="57"/>
      <c r="AMA114" s="57"/>
      <c r="AMB114" s="57"/>
      <c r="AMC114" s="57"/>
      <c r="AMD114" s="57"/>
      <c r="AME114" s="57"/>
      <c r="AMF114" s="57"/>
      <c r="AMG114" s="57"/>
      <c r="AMH114" s="57"/>
      <c r="AMI114" s="57"/>
      <c r="AMJ114" s="57"/>
    </row>
    <row r="115" spans="1:1024" s="25" customFormat="1" ht="11.4" customHeight="1" x14ac:dyDescent="0.2">
      <c r="A115" s="98" t="s">
        <v>28</v>
      </c>
      <c r="B115" s="68"/>
      <c r="C115" s="69"/>
      <c r="D115" s="70"/>
      <c r="E115" s="71"/>
      <c r="F115" s="72"/>
      <c r="G115" s="73"/>
      <c r="H115" s="71"/>
      <c r="I115" s="74"/>
      <c r="J115" s="72"/>
      <c r="K115" s="75"/>
      <c r="L115" s="76"/>
      <c r="M115" s="77"/>
      <c r="N115" s="75"/>
      <c r="O115" s="73"/>
      <c r="P115" s="78"/>
      <c r="Q115" s="74"/>
      <c r="R115" s="72"/>
      <c r="S115" s="79"/>
      <c r="T115" s="99"/>
      <c r="ALT115" s="57"/>
      <c r="ALU115" s="57"/>
      <c r="ALV115" s="57"/>
      <c r="ALW115" s="57"/>
      <c r="ALX115" s="57"/>
      <c r="ALY115" s="57"/>
      <c r="ALZ115" s="57"/>
      <c r="AMA115" s="57"/>
      <c r="AMB115" s="57"/>
      <c r="AMC115" s="57"/>
      <c r="AMD115" s="57"/>
      <c r="AME115" s="57"/>
      <c r="AMF115" s="57"/>
      <c r="AMG115" s="57"/>
      <c r="AMH115" s="57"/>
      <c r="AMI115" s="57"/>
      <c r="AMJ115" s="57"/>
    </row>
    <row r="116" spans="1:1024" s="25" customFormat="1" ht="11.4" customHeight="1" x14ac:dyDescent="0.2">
      <c r="A116" s="98" t="s">
        <v>29</v>
      </c>
      <c r="B116" s="68"/>
      <c r="C116" s="69"/>
      <c r="D116" s="70"/>
      <c r="E116" s="71"/>
      <c r="F116" s="72"/>
      <c r="G116" s="73"/>
      <c r="H116" s="71"/>
      <c r="I116" s="74"/>
      <c r="J116" s="72"/>
      <c r="K116" s="75"/>
      <c r="L116" s="76"/>
      <c r="M116" s="77"/>
      <c r="N116" s="75"/>
      <c r="O116" s="73"/>
      <c r="P116" s="78"/>
      <c r="Q116" s="74"/>
      <c r="R116" s="72"/>
      <c r="S116" s="79"/>
      <c r="T116" s="99"/>
      <c r="ALT116" s="57"/>
      <c r="ALU116" s="57"/>
      <c r="ALV116" s="57"/>
      <c r="ALW116" s="57"/>
      <c r="ALX116" s="57"/>
      <c r="ALY116" s="57"/>
      <c r="ALZ116" s="57"/>
      <c r="AMA116" s="57"/>
      <c r="AMB116" s="57"/>
      <c r="AMC116" s="57"/>
      <c r="AMD116" s="57"/>
      <c r="AME116" s="57"/>
      <c r="AMF116" s="57"/>
      <c r="AMG116" s="57"/>
      <c r="AMH116" s="57"/>
      <c r="AMI116" s="57"/>
      <c r="AMJ116" s="57"/>
    </row>
    <row r="117" spans="1:1024" s="25" customFormat="1" ht="11.4" customHeight="1" x14ac:dyDescent="0.2">
      <c r="A117" s="98" t="s">
        <v>30</v>
      </c>
      <c r="B117" s="68"/>
      <c r="C117" s="69"/>
      <c r="D117" s="70"/>
      <c r="E117" s="71"/>
      <c r="F117" s="72"/>
      <c r="G117" s="73"/>
      <c r="H117" s="71"/>
      <c r="I117" s="74"/>
      <c r="J117" s="72"/>
      <c r="K117" s="75"/>
      <c r="L117" s="76"/>
      <c r="M117" s="77"/>
      <c r="N117" s="75"/>
      <c r="O117" s="73"/>
      <c r="P117" s="78"/>
      <c r="Q117" s="74"/>
      <c r="R117" s="72"/>
      <c r="S117" s="79"/>
      <c r="T117" s="99"/>
      <c r="ALT117" s="57"/>
      <c r="ALU117" s="57"/>
      <c r="ALV117" s="57"/>
      <c r="ALW117" s="57"/>
      <c r="ALX117" s="57"/>
      <c r="ALY117" s="57"/>
      <c r="ALZ117" s="57"/>
      <c r="AMA117" s="57"/>
      <c r="AMB117" s="57"/>
      <c r="AMC117" s="57"/>
      <c r="AMD117" s="57"/>
      <c r="AME117" s="57"/>
      <c r="AMF117" s="57"/>
      <c r="AMG117" s="57"/>
      <c r="AMH117" s="57"/>
      <c r="AMI117" s="57"/>
      <c r="AMJ117" s="57"/>
    </row>
    <row r="118" spans="1:1024" s="25" customFormat="1" ht="11.4" customHeight="1" x14ac:dyDescent="0.2">
      <c r="A118" s="98" t="s">
        <v>31</v>
      </c>
      <c r="B118" s="68"/>
      <c r="C118" s="69"/>
      <c r="D118" s="70"/>
      <c r="E118" s="71"/>
      <c r="F118" s="72"/>
      <c r="G118" s="73"/>
      <c r="H118" s="71"/>
      <c r="I118" s="74"/>
      <c r="J118" s="72"/>
      <c r="K118" s="75"/>
      <c r="L118" s="76"/>
      <c r="M118" s="77"/>
      <c r="N118" s="75"/>
      <c r="O118" s="73"/>
      <c r="P118" s="78"/>
      <c r="Q118" s="74"/>
      <c r="R118" s="72"/>
      <c r="S118" s="79"/>
      <c r="T118" s="99"/>
      <c r="ALT118" s="57"/>
      <c r="ALU118" s="57"/>
      <c r="ALV118" s="57"/>
      <c r="ALW118" s="57"/>
      <c r="ALX118" s="57"/>
      <c r="ALY118" s="57"/>
      <c r="ALZ118" s="57"/>
      <c r="AMA118" s="57"/>
      <c r="AMB118" s="57"/>
      <c r="AMC118" s="57"/>
      <c r="AMD118" s="57"/>
      <c r="AME118" s="57"/>
      <c r="AMF118" s="57"/>
      <c r="AMG118" s="57"/>
      <c r="AMH118" s="57"/>
      <c r="AMI118" s="57"/>
      <c r="AMJ118" s="57"/>
    </row>
    <row r="119" spans="1:1024" s="25" customFormat="1" ht="11.4" customHeight="1" x14ac:dyDescent="0.2">
      <c r="A119" s="98" t="s">
        <v>32</v>
      </c>
      <c r="B119" s="68"/>
      <c r="C119" s="69"/>
      <c r="D119" s="70"/>
      <c r="E119" s="71"/>
      <c r="F119" s="72"/>
      <c r="G119" s="73"/>
      <c r="H119" s="71"/>
      <c r="I119" s="74"/>
      <c r="J119" s="72"/>
      <c r="K119" s="75"/>
      <c r="L119" s="76"/>
      <c r="M119" s="77"/>
      <c r="N119" s="75"/>
      <c r="O119" s="73"/>
      <c r="P119" s="78"/>
      <c r="Q119" s="74"/>
      <c r="R119" s="72"/>
      <c r="S119" s="79"/>
      <c r="T119" s="99"/>
      <c r="ALT119" s="57"/>
      <c r="ALU119" s="57"/>
      <c r="ALV119" s="57"/>
      <c r="ALW119" s="57"/>
      <c r="ALX119" s="57"/>
      <c r="ALY119" s="57"/>
      <c r="ALZ119" s="57"/>
      <c r="AMA119" s="57"/>
      <c r="AMB119" s="57"/>
      <c r="AMC119" s="57"/>
      <c r="AMD119" s="57"/>
      <c r="AME119" s="57"/>
      <c r="AMF119" s="57"/>
      <c r="AMG119" s="57"/>
      <c r="AMH119" s="57"/>
      <c r="AMI119" s="57"/>
      <c r="AMJ119" s="57"/>
    </row>
    <row r="120" spans="1:1024" s="25" customFormat="1" ht="11.4" customHeight="1" x14ac:dyDescent="0.2">
      <c r="A120" s="98" t="s">
        <v>33</v>
      </c>
      <c r="B120" s="68"/>
      <c r="C120" s="69"/>
      <c r="D120" s="70"/>
      <c r="E120" s="71"/>
      <c r="F120" s="72"/>
      <c r="G120" s="73"/>
      <c r="H120" s="71"/>
      <c r="I120" s="74"/>
      <c r="J120" s="72"/>
      <c r="K120" s="75"/>
      <c r="L120" s="76"/>
      <c r="M120" s="77"/>
      <c r="N120" s="75"/>
      <c r="O120" s="73"/>
      <c r="P120" s="78"/>
      <c r="Q120" s="74"/>
      <c r="R120" s="72"/>
      <c r="S120" s="79"/>
      <c r="T120" s="99"/>
      <c r="ALT120" s="57"/>
      <c r="ALU120" s="57"/>
      <c r="ALV120" s="57"/>
      <c r="ALW120" s="57"/>
      <c r="ALX120" s="57"/>
      <c r="ALY120" s="57"/>
      <c r="ALZ120" s="57"/>
      <c r="AMA120" s="57"/>
      <c r="AMB120" s="57"/>
      <c r="AMC120" s="57"/>
      <c r="AMD120" s="57"/>
      <c r="AME120" s="57"/>
      <c r="AMF120" s="57"/>
      <c r="AMG120" s="57"/>
      <c r="AMH120" s="57"/>
      <c r="AMI120" s="57"/>
      <c r="AMJ120" s="57"/>
    </row>
    <row r="121" spans="1:1024" s="25" customFormat="1" ht="11.4" customHeight="1" x14ac:dyDescent="0.2">
      <c r="A121" s="98" t="s">
        <v>34</v>
      </c>
      <c r="B121" s="68"/>
      <c r="C121" s="69"/>
      <c r="D121" s="70"/>
      <c r="E121" s="71"/>
      <c r="F121" s="72"/>
      <c r="G121" s="73"/>
      <c r="H121" s="71"/>
      <c r="I121" s="74"/>
      <c r="J121" s="72"/>
      <c r="K121" s="75"/>
      <c r="L121" s="76"/>
      <c r="M121" s="77"/>
      <c r="N121" s="75"/>
      <c r="O121" s="73"/>
      <c r="P121" s="78"/>
      <c r="Q121" s="74"/>
      <c r="R121" s="72"/>
      <c r="S121" s="79"/>
      <c r="T121" s="99"/>
      <c r="AB121" s="25" t="s">
        <v>38</v>
      </c>
      <c r="ALT121" s="57"/>
      <c r="ALU121" s="57"/>
      <c r="ALV121" s="57"/>
      <c r="ALW121" s="57"/>
      <c r="ALX121" s="57"/>
      <c r="ALY121" s="57"/>
      <c r="ALZ121" s="57"/>
      <c r="AMA121" s="57"/>
      <c r="AMB121" s="57"/>
      <c r="AMC121" s="57"/>
      <c r="AMD121" s="57"/>
      <c r="AME121" s="57"/>
      <c r="AMF121" s="57"/>
      <c r="AMG121" s="57"/>
      <c r="AMH121" s="57"/>
      <c r="AMI121" s="57"/>
      <c r="AMJ121" s="57"/>
    </row>
    <row r="122" spans="1:1024" s="25" customFormat="1" ht="11.4" customHeight="1" thickBot="1" x14ac:dyDescent="0.25">
      <c r="A122" s="102" t="s">
        <v>35</v>
      </c>
      <c r="B122" s="103"/>
      <c r="C122" s="104"/>
      <c r="D122" s="105"/>
      <c r="E122" s="106"/>
      <c r="F122" s="107"/>
      <c r="G122" s="108"/>
      <c r="H122" s="106"/>
      <c r="I122" s="109"/>
      <c r="J122" s="107"/>
      <c r="K122" s="110"/>
      <c r="L122" s="111"/>
      <c r="M122" s="112"/>
      <c r="N122" s="110"/>
      <c r="O122" s="108"/>
      <c r="P122" s="113"/>
      <c r="Q122" s="109"/>
      <c r="R122" s="107"/>
      <c r="S122" s="114"/>
      <c r="T122" s="115"/>
      <c r="ALT122" s="57"/>
      <c r="ALU122" s="57"/>
      <c r="ALV122" s="57"/>
      <c r="ALW122" s="57"/>
      <c r="ALX122" s="57"/>
      <c r="ALY122" s="57"/>
      <c r="ALZ122" s="57"/>
      <c r="AMA122" s="57"/>
      <c r="AMB122" s="57"/>
      <c r="AMC122" s="57"/>
      <c r="AMD122" s="57"/>
      <c r="AME122" s="57"/>
      <c r="AMF122" s="57"/>
      <c r="AMG122" s="57"/>
      <c r="AMH122" s="57"/>
      <c r="AMI122" s="57"/>
      <c r="AMJ122" s="57"/>
    </row>
    <row r="123" spans="1:1024" s="57" customFormat="1" ht="9.9" customHeight="1" thickTop="1" x14ac:dyDescent="0.2">
      <c r="A123" s="299" t="s">
        <v>21</v>
      </c>
      <c r="B123" s="300"/>
      <c r="C123" s="301"/>
      <c r="D123" s="302" t="s">
        <v>22</v>
      </c>
      <c r="E123" s="300"/>
      <c r="F123" s="300"/>
      <c r="G123" s="300"/>
      <c r="H123" s="301"/>
      <c r="I123" s="302" t="s">
        <v>23</v>
      </c>
      <c r="J123" s="300"/>
      <c r="K123" s="300"/>
      <c r="L123" s="300"/>
      <c r="M123" s="300"/>
      <c r="N123" s="300"/>
      <c r="O123" s="301"/>
      <c r="P123" s="93" t="s">
        <v>24</v>
      </c>
      <c r="Q123" s="302" t="s">
        <v>25</v>
      </c>
      <c r="R123" s="301"/>
      <c r="S123" s="302" t="s">
        <v>26</v>
      </c>
      <c r="T123" s="303"/>
    </row>
    <row r="124" spans="1:1024" ht="14.1" customHeight="1" x14ac:dyDescent="0.25">
      <c r="A124" s="294"/>
      <c r="B124" s="294"/>
      <c r="C124" s="294"/>
      <c r="D124" s="295"/>
      <c r="E124" s="295"/>
      <c r="F124" s="295"/>
      <c r="G124" s="295"/>
      <c r="H124" s="295"/>
      <c r="I124" s="304">
        <f>SUM(P124+Q124+S124+T124)</f>
        <v>0</v>
      </c>
      <c r="J124" s="305"/>
      <c r="K124" s="305"/>
      <c r="L124" s="305"/>
      <c r="M124" s="305"/>
      <c r="N124" s="305"/>
      <c r="O124" s="306"/>
      <c r="P124" s="92"/>
      <c r="Q124" s="296"/>
      <c r="R124" s="296"/>
      <c r="S124" s="297">
        <v>0</v>
      </c>
      <c r="T124" s="298"/>
      <c r="U124" s="2"/>
      <c r="V124" s="2"/>
      <c r="W124" s="2"/>
      <c r="X124" s="2"/>
      <c r="Y124" s="2"/>
      <c r="Z124" s="2"/>
      <c r="AA124" s="2" t="s">
        <v>38</v>
      </c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  <c r="IW124" s="2"/>
      <c r="IX124" s="2"/>
      <c r="IY124" s="2"/>
      <c r="IZ124" s="2"/>
      <c r="JA124" s="2"/>
      <c r="JB124" s="2"/>
      <c r="JC124" s="2"/>
      <c r="JD124" s="2"/>
      <c r="JE124" s="2"/>
      <c r="JF124" s="2"/>
      <c r="JG124" s="2"/>
      <c r="JH124" s="2"/>
      <c r="JI124" s="2"/>
      <c r="JJ124" s="2"/>
      <c r="JK124" s="2"/>
      <c r="JL124" s="2"/>
      <c r="JM124" s="2"/>
      <c r="JN124" s="2"/>
      <c r="JO124" s="2"/>
      <c r="JP124" s="2"/>
      <c r="JQ124" s="2"/>
      <c r="JR124" s="2"/>
      <c r="JS124" s="2"/>
      <c r="JT124" s="2"/>
      <c r="JU124" s="2"/>
      <c r="JV124" s="2"/>
      <c r="JW124" s="2"/>
      <c r="JX124" s="2"/>
      <c r="JY124" s="2"/>
      <c r="JZ124" s="2"/>
      <c r="KA124" s="2"/>
      <c r="KB124" s="2"/>
      <c r="KC124" s="2"/>
      <c r="KD124" s="2"/>
      <c r="KE124" s="2"/>
      <c r="KF124" s="2"/>
      <c r="KG124" s="2"/>
      <c r="KH124" s="2"/>
      <c r="KI124" s="2"/>
      <c r="KJ124" s="2"/>
      <c r="KK124" s="2"/>
      <c r="KL124" s="2"/>
      <c r="KM124" s="2"/>
      <c r="KN124" s="2"/>
      <c r="KO124" s="2"/>
      <c r="KP124" s="2"/>
      <c r="KQ124" s="2"/>
      <c r="KR124" s="2"/>
      <c r="KS124" s="2"/>
      <c r="KT124" s="2"/>
      <c r="KU124" s="2"/>
      <c r="KV124" s="2"/>
      <c r="KW124" s="2"/>
      <c r="KX124" s="2"/>
      <c r="KY124" s="2"/>
      <c r="KZ124" s="2"/>
      <c r="LA124" s="2"/>
      <c r="LB124" s="2"/>
      <c r="LC124" s="2"/>
      <c r="LD124" s="2"/>
      <c r="LE124" s="2"/>
      <c r="LF124" s="2"/>
      <c r="LG124" s="2"/>
      <c r="LH124" s="2"/>
      <c r="LI124" s="2"/>
      <c r="LJ124" s="2"/>
      <c r="LK124" s="2"/>
      <c r="LL124" s="2"/>
      <c r="LM124" s="2"/>
      <c r="LN124" s="2"/>
      <c r="LO124" s="2"/>
      <c r="LP124" s="2"/>
      <c r="LQ124" s="2"/>
      <c r="LR124" s="2"/>
      <c r="LS124" s="2"/>
      <c r="LT124" s="2"/>
      <c r="LU124" s="2"/>
      <c r="LV124" s="2"/>
      <c r="LW124" s="2"/>
      <c r="LX124" s="2"/>
      <c r="LY124" s="2"/>
      <c r="LZ124" s="2"/>
      <c r="MA124" s="2"/>
      <c r="MB124" s="2"/>
      <c r="MC124" s="2"/>
      <c r="MD124" s="2"/>
      <c r="ME124" s="2"/>
      <c r="MF124" s="2"/>
      <c r="MG124" s="2"/>
      <c r="MH124" s="2"/>
      <c r="MI124" s="2"/>
      <c r="MJ124" s="2"/>
      <c r="MK124" s="2"/>
      <c r="ML124" s="2"/>
      <c r="MM124" s="2"/>
      <c r="MN124" s="2"/>
      <c r="MO124" s="2"/>
      <c r="MP124" s="2"/>
      <c r="MQ124" s="2"/>
      <c r="MR124" s="2"/>
      <c r="MS124" s="2"/>
      <c r="MT124" s="2"/>
      <c r="MU124" s="2"/>
      <c r="MV124" s="2"/>
      <c r="MW124" s="2"/>
      <c r="MX124" s="2"/>
      <c r="MY124" s="2"/>
      <c r="MZ124" s="2"/>
      <c r="NA124" s="2"/>
      <c r="NB124" s="2"/>
      <c r="NC124" s="2"/>
      <c r="ND124" s="2"/>
      <c r="NE124" s="2"/>
      <c r="NF124" s="2"/>
      <c r="NG124" s="2"/>
      <c r="NH124" s="2"/>
      <c r="NI124" s="2"/>
      <c r="NJ124" s="2"/>
      <c r="NK124" s="2"/>
      <c r="NL124" s="2"/>
      <c r="NM124" s="2"/>
      <c r="NN124" s="2"/>
      <c r="NO124" s="2"/>
      <c r="NP124" s="2"/>
      <c r="NQ124" s="2"/>
      <c r="NR124" s="2"/>
      <c r="NS124" s="2"/>
      <c r="NT124" s="2"/>
      <c r="NU124" s="2"/>
      <c r="NV124" s="2"/>
      <c r="NW124" s="2"/>
      <c r="NX124" s="2"/>
      <c r="NY124" s="2"/>
      <c r="NZ124" s="2"/>
      <c r="OA124" s="2"/>
      <c r="OB124" s="2"/>
      <c r="OC124" s="2"/>
      <c r="OD124" s="2"/>
      <c r="OE124" s="2"/>
      <c r="OF124" s="2"/>
      <c r="OG124" s="2"/>
      <c r="OH124" s="2"/>
      <c r="OI124" s="2"/>
      <c r="OJ124" s="2"/>
      <c r="OK124" s="2"/>
      <c r="OL124" s="2"/>
      <c r="OM124" s="2"/>
      <c r="ON124" s="2"/>
      <c r="OO124" s="2"/>
      <c r="OP124" s="2"/>
      <c r="OQ124" s="2"/>
      <c r="OR124" s="2"/>
      <c r="OS124" s="2"/>
      <c r="OT124" s="2"/>
      <c r="OU124" s="2"/>
      <c r="OV124" s="2"/>
      <c r="OW124" s="2"/>
      <c r="OX124" s="2"/>
      <c r="OY124" s="2"/>
      <c r="OZ124" s="2"/>
      <c r="PA124" s="2"/>
      <c r="PB124" s="2"/>
      <c r="PC124" s="2"/>
      <c r="PD124" s="2"/>
      <c r="PE124" s="2"/>
      <c r="PF124" s="2"/>
      <c r="PG124" s="2"/>
      <c r="PH124" s="2"/>
      <c r="PI124" s="2"/>
      <c r="PJ124" s="2"/>
      <c r="PK124" s="2"/>
      <c r="PL124" s="2"/>
      <c r="PM124" s="2"/>
      <c r="PN124" s="2"/>
      <c r="PO124" s="2"/>
      <c r="PP124" s="2"/>
      <c r="PQ124" s="2"/>
      <c r="PR124" s="2"/>
      <c r="PS124" s="2"/>
      <c r="PT124" s="2"/>
      <c r="PU124" s="2"/>
      <c r="PV124" s="2"/>
      <c r="PW124" s="2"/>
      <c r="PX124" s="2"/>
      <c r="PY124" s="2"/>
      <c r="PZ124" s="2"/>
      <c r="QA124" s="2"/>
      <c r="QB124" s="2"/>
      <c r="QC124" s="2"/>
      <c r="QD124" s="2"/>
      <c r="QE124" s="2"/>
      <c r="QF124" s="2"/>
      <c r="QG124" s="2"/>
      <c r="QH124" s="2"/>
      <c r="QI124" s="2"/>
      <c r="QJ124" s="2"/>
      <c r="QK124" s="2"/>
      <c r="QL124" s="2"/>
      <c r="QM124" s="2"/>
      <c r="QN124" s="2"/>
      <c r="QO124" s="2"/>
      <c r="QP124" s="2"/>
      <c r="QQ124" s="2"/>
      <c r="QR124" s="2"/>
      <c r="QS124" s="2"/>
      <c r="QT124" s="2"/>
      <c r="QU124" s="2"/>
      <c r="QV124" s="2"/>
      <c r="QW124" s="2"/>
      <c r="QX124" s="2"/>
      <c r="QY124" s="2"/>
      <c r="QZ124" s="2"/>
      <c r="RA124" s="2"/>
      <c r="RB124" s="2"/>
      <c r="RC124" s="2"/>
      <c r="RD124" s="2"/>
      <c r="RE124" s="2"/>
      <c r="RF124" s="2"/>
      <c r="RG124" s="2"/>
      <c r="RH124" s="2"/>
      <c r="RI124" s="2"/>
      <c r="RJ124" s="2"/>
      <c r="RK124" s="2"/>
      <c r="RL124" s="2"/>
      <c r="RM124" s="2"/>
      <c r="RN124" s="2"/>
      <c r="RO124" s="2"/>
      <c r="RP124" s="2"/>
      <c r="RQ124" s="2"/>
      <c r="RR124" s="2"/>
      <c r="RS124" s="2"/>
      <c r="RT124" s="2"/>
      <c r="RU124" s="2"/>
      <c r="RV124" s="2"/>
      <c r="RW124" s="2"/>
      <c r="RX124" s="2"/>
      <c r="RY124" s="2"/>
      <c r="RZ124" s="2"/>
      <c r="SA124" s="2"/>
      <c r="SB124" s="2"/>
      <c r="SC124" s="2"/>
      <c r="SD124" s="2"/>
      <c r="SE124" s="2"/>
      <c r="SF124" s="2"/>
      <c r="SG124" s="2"/>
      <c r="SH124" s="2"/>
      <c r="SI124" s="2"/>
      <c r="SJ124" s="2"/>
      <c r="SK124" s="2"/>
      <c r="SL124" s="2"/>
      <c r="SM124" s="2"/>
      <c r="SN124" s="2"/>
      <c r="SO124" s="2"/>
      <c r="SP124" s="2"/>
      <c r="SQ124" s="2"/>
      <c r="SR124" s="2"/>
      <c r="SS124" s="2"/>
      <c r="ST124" s="2"/>
      <c r="SU124" s="2"/>
      <c r="SV124" s="2"/>
      <c r="SW124" s="2"/>
      <c r="SX124" s="2"/>
      <c r="SY124" s="2"/>
      <c r="SZ124" s="2"/>
      <c r="TA124" s="2"/>
      <c r="TB124" s="2"/>
      <c r="TC124" s="2"/>
      <c r="TD124" s="2"/>
      <c r="TE124" s="2"/>
      <c r="TF124" s="2"/>
      <c r="TG124" s="2"/>
      <c r="TH124" s="2"/>
      <c r="TI124" s="2"/>
      <c r="TJ124" s="2"/>
      <c r="TK124" s="2"/>
      <c r="TL124" s="2"/>
      <c r="TM124" s="2"/>
      <c r="TN124" s="2"/>
      <c r="TO124" s="2"/>
      <c r="TP124" s="2"/>
      <c r="TQ124" s="2"/>
      <c r="TR124" s="2"/>
      <c r="TS124" s="2"/>
      <c r="TT124" s="2"/>
      <c r="TU124" s="2"/>
      <c r="TV124" s="2"/>
      <c r="TW124" s="2"/>
      <c r="TX124" s="2"/>
      <c r="TY124" s="2"/>
      <c r="TZ124" s="2"/>
      <c r="UA124" s="2"/>
      <c r="UB124" s="2"/>
      <c r="UC124" s="2"/>
      <c r="UD124" s="2"/>
      <c r="UE124" s="2"/>
      <c r="UF124" s="2"/>
      <c r="UG124" s="2"/>
      <c r="UH124" s="2"/>
      <c r="UI124" s="2"/>
      <c r="UJ124" s="2"/>
      <c r="UK124" s="2"/>
      <c r="UL124" s="2"/>
      <c r="UM124" s="2"/>
      <c r="UN124" s="2"/>
      <c r="UO124" s="2"/>
      <c r="UP124" s="2"/>
      <c r="UQ124" s="2"/>
      <c r="UR124" s="2"/>
      <c r="US124" s="2"/>
      <c r="UT124" s="2"/>
      <c r="UU124" s="2"/>
      <c r="UV124" s="2"/>
      <c r="UW124" s="2"/>
      <c r="UX124" s="2"/>
      <c r="UY124" s="2"/>
      <c r="UZ124" s="2"/>
      <c r="VA124" s="2"/>
      <c r="VB124" s="2"/>
      <c r="VC124" s="2"/>
      <c r="VD124" s="2"/>
      <c r="VE124" s="2"/>
      <c r="VF124" s="2"/>
      <c r="VG124" s="2"/>
      <c r="VH124" s="2"/>
      <c r="VI124" s="2"/>
      <c r="VJ124" s="2"/>
      <c r="VK124" s="2"/>
      <c r="VL124" s="2"/>
      <c r="VM124" s="2"/>
      <c r="VN124" s="2"/>
      <c r="VO124" s="2"/>
      <c r="VP124" s="2"/>
      <c r="VQ124" s="2"/>
      <c r="VR124" s="2"/>
      <c r="VS124" s="2"/>
      <c r="VT124" s="2"/>
      <c r="VU124" s="2"/>
      <c r="VV124" s="2"/>
      <c r="VW124" s="2"/>
      <c r="VX124" s="2"/>
      <c r="VY124" s="2"/>
      <c r="VZ124" s="2"/>
      <c r="WA124" s="2"/>
      <c r="WB124" s="2"/>
      <c r="WC124" s="2"/>
      <c r="WD124" s="2"/>
      <c r="WE124" s="2"/>
      <c r="WF124" s="2"/>
      <c r="WG124" s="2"/>
      <c r="WH124" s="2"/>
      <c r="WI124" s="2"/>
      <c r="WJ124" s="2"/>
      <c r="WK124" s="2"/>
      <c r="WL124" s="2"/>
      <c r="WM124" s="2"/>
      <c r="WN124" s="2"/>
      <c r="WO124" s="2"/>
      <c r="WP124" s="2"/>
      <c r="WQ124" s="2"/>
      <c r="WR124" s="2"/>
      <c r="WS124" s="2"/>
      <c r="WT124" s="2"/>
      <c r="WU124" s="2"/>
      <c r="WV124" s="2"/>
      <c r="WW124" s="2"/>
      <c r="WX124" s="2"/>
      <c r="WY124" s="2"/>
      <c r="WZ124" s="2"/>
      <c r="XA124" s="2"/>
      <c r="XB124" s="2"/>
      <c r="XC124" s="2"/>
      <c r="XD124" s="2"/>
      <c r="XE124" s="2"/>
      <c r="XF124" s="2"/>
      <c r="XG124" s="2"/>
      <c r="XH124" s="2"/>
      <c r="XI124" s="2"/>
      <c r="XJ124" s="2"/>
      <c r="XK124" s="2"/>
      <c r="XL124" s="2"/>
      <c r="XM124" s="2"/>
      <c r="XN124" s="2"/>
      <c r="XO124" s="2"/>
      <c r="XP124" s="2"/>
      <c r="XQ124" s="2"/>
      <c r="XR124" s="2"/>
      <c r="XS124" s="2"/>
      <c r="XT124" s="2"/>
      <c r="XU124" s="2"/>
      <c r="XV124" s="2"/>
      <c r="XW124" s="2"/>
      <c r="XX124" s="2"/>
      <c r="XY124" s="2"/>
      <c r="XZ124" s="2"/>
      <c r="YA124" s="2"/>
      <c r="YB124" s="2"/>
      <c r="YC124" s="2"/>
      <c r="YD124" s="2"/>
      <c r="YE124" s="2"/>
      <c r="YF124" s="2"/>
      <c r="YG124" s="2"/>
      <c r="YH124" s="2"/>
      <c r="YI124" s="2"/>
      <c r="YJ124" s="2"/>
      <c r="YK124" s="2"/>
      <c r="YL124" s="2"/>
      <c r="YM124" s="2"/>
      <c r="YN124" s="2"/>
      <c r="YO124" s="2"/>
      <c r="YP124" s="2"/>
      <c r="YQ124" s="2"/>
      <c r="YR124" s="2"/>
      <c r="YS124" s="2"/>
      <c r="YT124" s="2"/>
      <c r="YU124" s="2"/>
      <c r="YV124" s="2"/>
      <c r="YW124" s="2"/>
      <c r="YX124" s="2"/>
      <c r="YY124" s="2"/>
      <c r="YZ124" s="2"/>
      <c r="ZA124" s="2"/>
      <c r="ZB124" s="2"/>
      <c r="ZC124" s="2"/>
      <c r="ZD124" s="2"/>
      <c r="ZE124" s="2"/>
      <c r="ZF124" s="2"/>
      <c r="ZG124" s="2"/>
      <c r="ZH124" s="2"/>
      <c r="ZI124" s="2"/>
      <c r="ZJ124" s="2"/>
      <c r="ZK124" s="2"/>
      <c r="ZL124" s="2"/>
      <c r="ZM124" s="2"/>
      <c r="ZN124" s="2"/>
      <c r="ZO124" s="2"/>
      <c r="ZP124" s="2"/>
      <c r="ZQ124" s="2"/>
      <c r="ZR124" s="2"/>
      <c r="ZS124" s="2"/>
      <c r="ZT124" s="2"/>
      <c r="ZU124" s="2"/>
      <c r="ZV124" s="2"/>
      <c r="ZW124" s="2"/>
      <c r="ZX124" s="2"/>
      <c r="ZY124" s="2"/>
      <c r="ZZ124" s="2"/>
      <c r="AAA124" s="2"/>
      <c r="AAB124" s="2"/>
      <c r="AAC124" s="2"/>
      <c r="AAD124" s="2"/>
      <c r="AAE124" s="2"/>
      <c r="AAF124" s="2"/>
      <c r="AAG124" s="2"/>
      <c r="AAH124" s="2"/>
      <c r="AAI124" s="2"/>
      <c r="AAJ124" s="2"/>
      <c r="AAK124" s="2"/>
      <c r="AAL124" s="2"/>
      <c r="AAM124" s="2"/>
      <c r="AAN124" s="2"/>
      <c r="AAO124" s="2"/>
      <c r="AAP124" s="2"/>
      <c r="AAQ124" s="2"/>
      <c r="AAR124" s="2"/>
      <c r="AAS124" s="2"/>
      <c r="AAT124" s="2"/>
      <c r="AAU124" s="2"/>
      <c r="AAV124" s="2"/>
      <c r="AAW124" s="2"/>
      <c r="AAX124" s="2"/>
      <c r="AAY124" s="2"/>
      <c r="AAZ124" s="2"/>
      <c r="ABA124" s="2"/>
      <c r="ABB124" s="2"/>
      <c r="ABC124" s="2"/>
      <c r="ABD124" s="2"/>
      <c r="ABE124" s="2"/>
      <c r="ABF124" s="2"/>
      <c r="ABG124" s="2"/>
      <c r="ABH124" s="2"/>
      <c r="ABI124" s="2"/>
      <c r="ABJ124" s="2"/>
      <c r="ABK124" s="2"/>
      <c r="ABL124" s="2"/>
      <c r="ABM124" s="2"/>
      <c r="ABN124" s="2"/>
      <c r="ABO124" s="2"/>
      <c r="ABP124" s="2"/>
      <c r="ABQ124" s="2"/>
      <c r="ABR124" s="2"/>
      <c r="ABS124" s="2"/>
      <c r="ABT124" s="2"/>
      <c r="ABU124" s="2"/>
      <c r="ABV124" s="2"/>
      <c r="ABW124" s="2"/>
      <c r="ABX124" s="2"/>
      <c r="ABY124" s="2"/>
      <c r="ABZ124" s="2"/>
      <c r="ACA124" s="2"/>
      <c r="ACB124" s="2"/>
      <c r="ACC124" s="2"/>
      <c r="ACD124" s="2"/>
      <c r="ACE124" s="2"/>
      <c r="ACF124" s="2"/>
      <c r="ACG124" s="2"/>
      <c r="ACH124" s="2"/>
      <c r="ACI124" s="2"/>
      <c r="ACJ124" s="2"/>
      <c r="ACK124" s="2"/>
      <c r="ACL124" s="2"/>
      <c r="ACM124" s="2"/>
      <c r="ACN124" s="2"/>
      <c r="ACO124" s="2"/>
      <c r="ACP124" s="2"/>
      <c r="ACQ124" s="2"/>
      <c r="ACR124" s="2"/>
      <c r="ACS124" s="2"/>
      <c r="ACT124" s="2"/>
      <c r="ACU124" s="2"/>
      <c r="ACV124" s="2"/>
      <c r="ACW124" s="2"/>
      <c r="ACX124" s="2"/>
      <c r="ACY124" s="2"/>
      <c r="ACZ124" s="2"/>
      <c r="ADA124" s="2"/>
      <c r="ADB124" s="2"/>
      <c r="ADC124" s="2"/>
      <c r="ADD124" s="2"/>
      <c r="ADE124" s="2"/>
      <c r="ADF124" s="2"/>
      <c r="ADG124" s="2"/>
      <c r="ADH124" s="2"/>
      <c r="ADI124" s="2"/>
      <c r="ADJ124" s="2"/>
      <c r="ADK124" s="2"/>
      <c r="ADL124" s="2"/>
      <c r="ADM124" s="2"/>
      <c r="ADN124" s="2"/>
      <c r="ADO124" s="2"/>
      <c r="ADP124" s="2"/>
      <c r="ADQ124" s="2"/>
      <c r="ADR124" s="2"/>
      <c r="ADS124" s="2"/>
      <c r="ADT124" s="2"/>
      <c r="ADU124" s="2"/>
      <c r="ADV124" s="2"/>
      <c r="ADW124" s="2"/>
      <c r="ADX124" s="2"/>
      <c r="ADY124" s="2"/>
      <c r="ADZ124" s="2"/>
      <c r="AEA124" s="2"/>
      <c r="AEB124" s="2"/>
      <c r="AEC124" s="2"/>
      <c r="AED124" s="2"/>
      <c r="AEE124" s="2"/>
      <c r="AEF124" s="2"/>
      <c r="AEG124" s="2"/>
      <c r="AEH124" s="2"/>
      <c r="AEI124" s="2"/>
      <c r="AEJ124" s="2"/>
      <c r="AEK124" s="2"/>
      <c r="AEL124" s="2"/>
      <c r="AEM124" s="2"/>
      <c r="AEN124" s="2"/>
      <c r="AEO124" s="2"/>
      <c r="AEP124" s="2"/>
      <c r="AEQ124" s="2"/>
      <c r="AER124" s="2"/>
      <c r="AES124" s="2"/>
      <c r="AET124" s="2"/>
      <c r="AEU124" s="2"/>
      <c r="AEV124" s="2"/>
      <c r="AEW124" s="2"/>
      <c r="AEX124" s="2"/>
      <c r="AEY124" s="2"/>
      <c r="AEZ124" s="2"/>
      <c r="AFA124" s="2"/>
      <c r="AFB124" s="2"/>
      <c r="AFC124" s="2"/>
      <c r="AFD124" s="2"/>
      <c r="AFE124" s="2"/>
      <c r="AFF124" s="2"/>
      <c r="AFG124" s="2"/>
      <c r="AFH124" s="2"/>
      <c r="AFI124" s="2"/>
      <c r="AFJ124" s="2"/>
      <c r="AFK124" s="2"/>
      <c r="AFL124" s="2"/>
      <c r="AFM124" s="2"/>
      <c r="AFN124" s="2"/>
      <c r="AFO124" s="2"/>
      <c r="AFP124" s="2"/>
      <c r="AFQ124" s="2"/>
      <c r="AFR124" s="2"/>
      <c r="AFS124" s="2"/>
      <c r="AFT124" s="2"/>
      <c r="AFU124" s="2"/>
      <c r="AFV124" s="2"/>
      <c r="AFW124" s="2"/>
      <c r="AFX124" s="2"/>
      <c r="AFY124" s="2"/>
      <c r="AFZ124" s="2"/>
      <c r="AGA124" s="2"/>
      <c r="AGB124" s="2"/>
      <c r="AGC124" s="2"/>
      <c r="AGD124" s="2"/>
      <c r="AGE124" s="2"/>
      <c r="AGF124" s="2"/>
      <c r="AGG124" s="2"/>
      <c r="AGH124" s="2"/>
      <c r="AGI124" s="2"/>
      <c r="AGJ124" s="2"/>
      <c r="AGK124" s="2"/>
      <c r="AGL124" s="2"/>
      <c r="AGM124" s="2"/>
      <c r="AGN124" s="2"/>
      <c r="AGO124" s="2"/>
      <c r="AGP124" s="2"/>
      <c r="AGQ124" s="2"/>
      <c r="AGR124" s="2"/>
      <c r="AGS124" s="2"/>
      <c r="AGT124" s="2"/>
      <c r="AGU124" s="2"/>
      <c r="AGV124" s="2"/>
      <c r="AGW124" s="2"/>
      <c r="AGX124" s="2"/>
      <c r="AGY124" s="2"/>
      <c r="AGZ124" s="2"/>
      <c r="AHA124" s="2"/>
      <c r="AHB124" s="2"/>
      <c r="AHC124" s="2"/>
      <c r="AHD124" s="2"/>
      <c r="AHE124" s="2"/>
      <c r="AHF124" s="2"/>
      <c r="AHG124" s="2"/>
      <c r="AHH124" s="2"/>
      <c r="AHI124" s="2"/>
      <c r="AHJ124" s="2"/>
      <c r="AHK124" s="2"/>
      <c r="AHL124" s="2"/>
      <c r="AHM124" s="2"/>
      <c r="AHN124" s="2"/>
      <c r="AHO124" s="2"/>
      <c r="AHP124" s="2"/>
      <c r="AHQ124" s="2"/>
      <c r="AHR124" s="2"/>
      <c r="AHS124" s="2"/>
      <c r="AHT124" s="2"/>
      <c r="AHU124" s="2"/>
      <c r="AHV124" s="2"/>
      <c r="AHW124" s="2"/>
      <c r="AHX124" s="2"/>
      <c r="AHY124" s="2"/>
      <c r="AHZ124" s="2"/>
      <c r="AIA124" s="2"/>
      <c r="AIB124" s="2"/>
      <c r="AIC124" s="2"/>
      <c r="AID124" s="2"/>
      <c r="AIE124" s="2"/>
      <c r="AIF124" s="2"/>
      <c r="AIG124" s="2"/>
      <c r="AIH124" s="2"/>
      <c r="AII124" s="2"/>
      <c r="AIJ124" s="2"/>
      <c r="AIK124" s="2"/>
      <c r="AIL124" s="2"/>
      <c r="AIM124" s="2"/>
      <c r="AIN124" s="2"/>
      <c r="AIO124" s="2"/>
      <c r="AIP124" s="2"/>
      <c r="AIQ124" s="2"/>
      <c r="AIR124" s="2"/>
      <c r="AIS124" s="2"/>
      <c r="AIT124" s="2"/>
      <c r="AIU124" s="2"/>
      <c r="AIV124" s="2"/>
      <c r="AIW124" s="2"/>
      <c r="AIX124" s="2"/>
      <c r="AIY124" s="2"/>
      <c r="AIZ124" s="2"/>
      <c r="AJA124" s="2"/>
      <c r="AJB124" s="2"/>
      <c r="AJC124" s="2"/>
      <c r="AJD124" s="2"/>
      <c r="AJE124" s="2"/>
      <c r="AJF124" s="2"/>
      <c r="AJG124" s="2"/>
      <c r="AJH124" s="2"/>
      <c r="AJI124" s="2"/>
      <c r="AJJ124" s="2"/>
      <c r="AJK124" s="2"/>
      <c r="AJL124" s="2"/>
      <c r="AJM124" s="2"/>
      <c r="AJN124" s="2"/>
      <c r="AJO124" s="2"/>
      <c r="AJP124" s="2"/>
      <c r="AJQ124" s="2"/>
      <c r="AJR124" s="2"/>
      <c r="AJS124" s="2"/>
      <c r="AJT124" s="2"/>
      <c r="AJU124" s="2"/>
      <c r="AJV124" s="2"/>
      <c r="AJW124" s="2"/>
      <c r="AJX124" s="2"/>
      <c r="AJY124" s="2"/>
      <c r="AJZ124" s="2"/>
      <c r="AKA124" s="2"/>
      <c r="AKB124" s="2"/>
      <c r="AKC124" s="2"/>
      <c r="AKD124" s="2"/>
      <c r="AKE124" s="2"/>
      <c r="AKF124" s="2"/>
      <c r="AKG124" s="2"/>
      <c r="AKH124" s="2"/>
      <c r="AKI124" s="2"/>
      <c r="AKJ124" s="2"/>
      <c r="AKK124" s="2"/>
      <c r="AKL124" s="2"/>
      <c r="AKM124" s="2"/>
      <c r="AKN124" s="2"/>
      <c r="AKO124" s="2"/>
      <c r="AKP124" s="2"/>
      <c r="AKQ124" s="2"/>
      <c r="AKR124" s="2"/>
      <c r="AKS124" s="2"/>
      <c r="AKT124" s="2"/>
      <c r="AKU124" s="2"/>
      <c r="AKV124" s="2"/>
      <c r="AKW124" s="2"/>
      <c r="AKX124" s="2"/>
      <c r="AKY124" s="2"/>
      <c r="AKZ124" s="2"/>
      <c r="ALA124" s="2"/>
      <c r="ALB124" s="2"/>
      <c r="ALC124" s="2"/>
      <c r="ALD124" s="2"/>
      <c r="ALE124" s="2"/>
      <c r="ALF124" s="2"/>
      <c r="ALG124" s="2"/>
      <c r="ALH124" s="2"/>
      <c r="ALI124" s="2"/>
      <c r="ALJ124" s="2"/>
      <c r="ALK124" s="2"/>
      <c r="ALL124" s="2"/>
      <c r="ALM124" s="2"/>
      <c r="ALN124" s="2"/>
      <c r="ALO124" s="2"/>
      <c r="ALP124" s="2"/>
      <c r="ALQ124" s="2"/>
      <c r="ALR124" s="2"/>
      <c r="ALS124" s="2"/>
    </row>
    <row r="125" spans="1:1024" s="25" customFormat="1" ht="9.9" customHeight="1" x14ac:dyDescent="0.2">
      <c r="A125" s="96"/>
      <c r="B125" s="58" t="s">
        <v>10</v>
      </c>
      <c r="C125" s="59" t="s">
        <v>11</v>
      </c>
      <c r="D125" s="58" t="s">
        <v>12</v>
      </c>
      <c r="E125" s="60"/>
      <c r="F125" s="58" t="s">
        <v>13</v>
      </c>
      <c r="G125" s="61"/>
      <c r="H125" s="60"/>
      <c r="I125" s="62" t="s">
        <v>14</v>
      </c>
      <c r="J125" s="58" t="s">
        <v>15</v>
      </c>
      <c r="K125" s="63"/>
      <c r="L125" s="64"/>
      <c r="M125" s="65"/>
      <c r="N125" s="63"/>
      <c r="O125" s="61"/>
      <c r="P125" s="66" t="s">
        <v>16</v>
      </c>
      <c r="Q125" s="62" t="s">
        <v>17</v>
      </c>
      <c r="R125" s="58" t="s">
        <v>18</v>
      </c>
      <c r="S125" s="67"/>
      <c r="T125" s="97" t="s">
        <v>7</v>
      </c>
      <c r="ALT125" s="57"/>
      <c r="ALU125" s="57"/>
      <c r="ALV125" s="57"/>
      <c r="ALW125" s="57"/>
      <c r="ALX125" s="57"/>
      <c r="ALY125" s="57"/>
      <c r="ALZ125" s="57"/>
      <c r="AMA125" s="57"/>
      <c r="AMB125" s="57"/>
      <c r="AMC125" s="57"/>
      <c r="AMD125" s="57"/>
      <c r="AME125" s="57"/>
      <c r="AMF125" s="57"/>
      <c r="AMG125" s="57"/>
      <c r="AMH125" s="57"/>
      <c r="AMI125" s="57"/>
      <c r="AMJ125" s="57"/>
    </row>
    <row r="126" spans="1:1024" s="25" customFormat="1" ht="11.4" customHeight="1" x14ac:dyDescent="0.2">
      <c r="A126" s="98" t="s">
        <v>27</v>
      </c>
      <c r="B126" s="68"/>
      <c r="C126" s="69"/>
      <c r="D126" s="70"/>
      <c r="E126" s="71"/>
      <c r="F126" s="72"/>
      <c r="G126" s="73"/>
      <c r="H126" s="71"/>
      <c r="I126" s="74"/>
      <c r="J126" s="72"/>
      <c r="K126" s="75"/>
      <c r="L126" s="76"/>
      <c r="M126" s="77"/>
      <c r="N126" s="75"/>
      <c r="O126" s="73"/>
      <c r="P126" s="78"/>
      <c r="Q126" s="74"/>
      <c r="R126" s="72"/>
      <c r="S126" s="79"/>
      <c r="T126" s="99"/>
      <c r="ALT126" s="57"/>
      <c r="ALU126" s="57"/>
      <c r="ALV126" s="57"/>
      <c r="ALW126" s="57"/>
      <c r="ALX126" s="57"/>
      <c r="ALY126" s="57"/>
      <c r="ALZ126" s="57"/>
      <c r="AMA126" s="57"/>
      <c r="AMB126" s="57"/>
      <c r="AMC126" s="57"/>
      <c r="AMD126" s="57"/>
      <c r="AME126" s="57"/>
      <c r="AMF126" s="57"/>
      <c r="AMG126" s="57"/>
      <c r="AMH126" s="57"/>
      <c r="AMI126" s="57"/>
      <c r="AMJ126" s="57"/>
    </row>
    <row r="127" spans="1:1024" s="25" customFormat="1" ht="11.4" customHeight="1" x14ac:dyDescent="0.2">
      <c r="A127" s="98" t="s">
        <v>28</v>
      </c>
      <c r="B127" s="68"/>
      <c r="C127" s="69"/>
      <c r="D127" s="70"/>
      <c r="E127" s="71"/>
      <c r="F127" s="72"/>
      <c r="G127" s="73"/>
      <c r="H127" s="71"/>
      <c r="I127" s="74"/>
      <c r="J127" s="72"/>
      <c r="K127" s="75"/>
      <c r="L127" s="76"/>
      <c r="M127" s="77"/>
      <c r="N127" s="75"/>
      <c r="O127" s="73"/>
      <c r="P127" s="78"/>
      <c r="Q127" s="74"/>
      <c r="R127" s="72"/>
      <c r="S127" s="79"/>
      <c r="T127" s="99"/>
      <c r="ALT127" s="57"/>
      <c r="ALU127" s="57"/>
      <c r="ALV127" s="57"/>
      <c r="ALW127" s="57"/>
      <c r="ALX127" s="57"/>
      <c r="ALY127" s="57"/>
      <c r="ALZ127" s="57"/>
      <c r="AMA127" s="57"/>
      <c r="AMB127" s="57"/>
      <c r="AMC127" s="57"/>
      <c r="AMD127" s="57"/>
      <c r="AME127" s="57"/>
      <c r="AMF127" s="57"/>
      <c r="AMG127" s="57"/>
      <c r="AMH127" s="57"/>
      <c r="AMI127" s="57"/>
      <c r="AMJ127" s="57"/>
    </row>
    <row r="128" spans="1:1024" s="25" customFormat="1" ht="11.4" customHeight="1" x14ac:dyDescent="0.2">
      <c r="A128" s="98" t="s">
        <v>29</v>
      </c>
      <c r="B128" s="68"/>
      <c r="C128" s="69"/>
      <c r="D128" s="70"/>
      <c r="E128" s="71"/>
      <c r="F128" s="72"/>
      <c r="G128" s="73"/>
      <c r="H128" s="71"/>
      <c r="I128" s="74"/>
      <c r="J128" s="72"/>
      <c r="K128" s="75"/>
      <c r="L128" s="76"/>
      <c r="M128" s="77"/>
      <c r="N128" s="75"/>
      <c r="O128" s="73"/>
      <c r="P128" s="78"/>
      <c r="Q128" s="74"/>
      <c r="R128" s="72"/>
      <c r="S128" s="79"/>
      <c r="T128" s="99"/>
      <c r="ALT128" s="57"/>
      <c r="ALU128" s="57"/>
      <c r="ALV128" s="57"/>
      <c r="ALW128" s="57"/>
      <c r="ALX128" s="57"/>
      <c r="ALY128" s="57"/>
      <c r="ALZ128" s="57"/>
      <c r="AMA128" s="57"/>
      <c r="AMB128" s="57"/>
      <c r="AMC128" s="57"/>
      <c r="AMD128" s="57"/>
      <c r="AME128" s="57"/>
      <c r="AMF128" s="57"/>
      <c r="AMG128" s="57"/>
      <c r="AMH128" s="57"/>
      <c r="AMI128" s="57"/>
      <c r="AMJ128" s="57"/>
    </row>
    <row r="129" spans="1:1024" s="25" customFormat="1" ht="11.4" customHeight="1" x14ac:dyDescent="0.2">
      <c r="A129" s="98" t="s">
        <v>30</v>
      </c>
      <c r="B129" s="68"/>
      <c r="C129" s="69"/>
      <c r="D129" s="70"/>
      <c r="E129" s="71"/>
      <c r="F129" s="72"/>
      <c r="G129" s="73"/>
      <c r="H129" s="71"/>
      <c r="I129" s="74"/>
      <c r="J129" s="72"/>
      <c r="K129" s="75"/>
      <c r="L129" s="76"/>
      <c r="M129" s="77"/>
      <c r="N129" s="75"/>
      <c r="O129" s="73"/>
      <c r="P129" s="78"/>
      <c r="Q129" s="74"/>
      <c r="R129" s="72"/>
      <c r="S129" s="79"/>
      <c r="T129" s="99"/>
      <c r="ALT129" s="57"/>
      <c r="ALU129" s="57"/>
      <c r="ALV129" s="57"/>
      <c r="ALW129" s="57"/>
      <c r="ALX129" s="57"/>
      <c r="ALY129" s="57"/>
      <c r="ALZ129" s="57"/>
      <c r="AMA129" s="57"/>
      <c r="AMB129" s="57"/>
      <c r="AMC129" s="57"/>
      <c r="AMD129" s="57"/>
      <c r="AME129" s="57"/>
      <c r="AMF129" s="57"/>
      <c r="AMG129" s="57"/>
      <c r="AMH129" s="57"/>
      <c r="AMI129" s="57"/>
      <c r="AMJ129" s="57"/>
    </row>
    <row r="130" spans="1:1024" s="25" customFormat="1" ht="11.4" customHeight="1" x14ac:dyDescent="0.2">
      <c r="A130" s="98" t="s">
        <v>31</v>
      </c>
      <c r="B130" s="68"/>
      <c r="C130" s="69"/>
      <c r="D130" s="70"/>
      <c r="E130" s="71"/>
      <c r="F130" s="72"/>
      <c r="G130" s="73"/>
      <c r="H130" s="71"/>
      <c r="I130" s="74"/>
      <c r="J130" s="72"/>
      <c r="K130" s="75"/>
      <c r="L130" s="76"/>
      <c r="M130" s="77"/>
      <c r="N130" s="75"/>
      <c r="O130" s="73"/>
      <c r="P130" s="78"/>
      <c r="Q130" s="74"/>
      <c r="R130" s="72"/>
      <c r="S130" s="79"/>
      <c r="T130" s="99"/>
      <c r="ALT130" s="57"/>
      <c r="ALU130" s="57"/>
      <c r="ALV130" s="57"/>
      <c r="ALW130" s="57"/>
      <c r="ALX130" s="57"/>
      <c r="ALY130" s="57"/>
      <c r="ALZ130" s="57"/>
      <c r="AMA130" s="57"/>
      <c r="AMB130" s="57"/>
      <c r="AMC130" s="57"/>
      <c r="AMD130" s="57"/>
      <c r="AME130" s="57"/>
      <c r="AMF130" s="57"/>
      <c r="AMG130" s="57"/>
      <c r="AMH130" s="57"/>
      <c r="AMI130" s="57"/>
      <c r="AMJ130" s="57"/>
    </row>
    <row r="131" spans="1:1024" s="25" customFormat="1" ht="11.4" customHeight="1" x14ac:dyDescent="0.2">
      <c r="A131" s="98" t="s">
        <v>32</v>
      </c>
      <c r="B131" s="68"/>
      <c r="C131" s="69"/>
      <c r="D131" s="70"/>
      <c r="E131" s="71"/>
      <c r="F131" s="72"/>
      <c r="G131" s="73"/>
      <c r="H131" s="71"/>
      <c r="I131" s="74"/>
      <c r="J131" s="72"/>
      <c r="K131" s="75"/>
      <c r="L131" s="76"/>
      <c r="M131" s="77"/>
      <c r="N131" s="75"/>
      <c r="O131" s="73"/>
      <c r="P131" s="78"/>
      <c r="Q131" s="74"/>
      <c r="R131" s="72"/>
      <c r="S131" s="79"/>
      <c r="T131" s="99"/>
      <c r="ALT131" s="57"/>
      <c r="ALU131" s="57"/>
      <c r="ALV131" s="57"/>
      <c r="ALW131" s="57"/>
      <c r="ALX131" s="57"/>
      <c r="ALY131" s="57"/>
      <c r="ALZ131" s="57"/>
      <c r="AMA131" s="57"/>
      <c r="AMB131" s="57"/>
      <c r="AMC131" s="57"/>
      <c r="AMD131" s="57"/>
      <c r="AME131" s="57"/>
      <c r="AMF131" s="57"/>
      <c r="AMG131" s="57"/>
      <c r="AMH131" s="57"/>
      <c r="AMI131" s="57"/>
      <c r="AMJ131" s="57"/>
    </row>
    <row r="132" spans="1:1024" s="25" customFormat="1" ht="11.4" customHeight="1" x14ac:dyDescent="0.2">
      <c r="A132" s="98" t="s">
        <v>33</v>
      </c>
      <c r="B132" s="68"/>
      <c r="C132" s="69"/>
      <c r="D132" s="70"/>
      <c r="E132" s="71"/>
      <c r="F132" s="72"/>
      <c r="G132" s="73"/>
      <c r="H132" s="71"/>
      <c r="I132" s="74"/>
      <c r="J132" s="72"/>
      <c r="K132" s="75"/>
      <c r="L132" s="76"/>
      <c r="M132" s="77"/>
      <c r="N132" s="75"/>
      <c r="O132" s="73"/>
      <c r="P132" s="78"/>
      <c r="Q132" s="74"/>
      <c r="R132" s="72"/>
      <c r="S132" s="79"/>
      <c r="T132" s="99"/>
      <c r="ALT132" s="57"/>
      <c r="ALU132" s="57"/>
      <c r="ALV132" s="57"/>
      <c r="ALW132" s="57"/>
      <c r="ALX132" s="57"/>
      <c r="ALY132" s="57"/>
      <c r="ALZ132" s="57"/>
      <c r="AMA132" s="57"/>
      <c r="AMB132" s="57"/>
      <c r="AMC132" s="57"/>
      <c r="AMD132" s="57"/>
      <c r="AME132" s="57"/>
      <c r="AMF132" s="57"/>
      <c r="AMG132" s="57"/>
      <c r="AMH132" s="57"/>
      <c r="AMI132" s="57"/>
      <c r="AMJ132" s="57"/>
    </row>
    <row r="133" spans="1:1024" s="25" customFormat="1" ht="11.4" customHeight="1" x14ac:dyDescent="0.2">
      <c r="A133" s="98" t="s">
        <v>34</v>
      </c>
      <c r="B133" s="68"/>
      <c r="C133" s="69"/>
      <c r="D133" s="70"/>
      <c r="E133" s="71"/>
      <c r="F133" s="72"/>
      <c r="G133" s="73"/>
      <c r="H133" s="71"/>
      <c r="I133" s="74"/>
      <c r="J133" s="72"/>
      <c r="K133" s="75"/>
      <c r="L133" s="76"/>
      <c r="M133" s="77"/>
      <c r="N133" s="75"/>
      <c r="O133" s="73"/>
      <c r="P133" s="78"/>
      <c r="Q133" s="74"/>
      <c r="R133" s="72"/>
      <c r="S133" s="79"/>
      <c r="T133" s="99"/>
      <c r="ALT133" s="57"/>
      <c r="ALU133" s="57"/>
      <c r="ALV133" s="57"/>
      <c r="ALW133" s="57"/>
      <c r="ALX133" s="57"/>
      <c r="ALY133" s="57"/>
      <c r="ALZ133" s="57"/>
      <c r="AMA133" s="57"/>
      <c r="AMB133" s="57"/>
      <c r="AMC133" s="57"/>
      <c r="AMD133" s="57"/>
      <c r="AME133" s="57"/>
      <c r="AMF133" s="57"/>
      <c r="AMG133" s="57"/>
      <c r="AMH133" s="57"/>
      <c r="AMI133" s="57"/>
      <c r="AMJ133" s="57"/>
    </row>
    <row r="134" spans="1:1024" s="25" customFormat="1" ht="11.4" customHeight="1" thickBot="1" x14ac:dyDescent="0.25">
      <c r="A134" s="102" t="s">
        <v>35</v>
      </c>
      <c r="B134" s="103"/>
      <c r="C134" s="104"/>
      <c r="D134" s="105"/>
      <c r="E134" s="106"/>
      <c r="F134" s="107"/>
      <c r="G134" s="108"/>
      <c r="H134" s="106"/>
      <c r="I134" s="109"/>
      <c r="J134" s="107"/>
      <c r="K134" s="110"/>
      <c r="L134" s="111"/>
      <c r="M134" s="112"/>
      <c r="N134" s="110"/>
      <c r="O134" s="108"/>
      <c r="P134" s="113"/>
      <c r="Q134" s="109"/>
      <c r="R134" s="107"/>
      <c r="S134" s="114"/>
      <c r="T134" s="115"/>
      <c r="ALT134" s="57"/>
      <c r="ALU134" s="57"/>
      <c r="ALV134" s="57"/>
      <c r="ALW134" s="57"/>
      <c r="ALX134" s="57"/>
      <c r="ALY134" s="57"/>
      <c r="ALZ134" s="57"/>
      <c r="AMA134" s="57"/>
      <c r="AMB134" s="57"/>
      <c r="AMC134" s="57"/>
      <c r="AMD134" s="57"/>
      <c r="AME134" s="57"/>
      <c r="AMF134" s="57"/>
      <c r="AMG134" s="57"/>
      <c r="AMH134" s="57"/>
      <c r="AMI134" s="57"/>
      <c r="AMJ134" s="57"/>
    </row>
    <row r="135" spans="1:1024" ht="13.8" thickTop="1" x14ac:dyDescent="0.25"/>
    <row r="1048543" ht="12.75" customHeight="1" x14ac:dyDescent="0.25"/>
    <row r="1048544" ht="12.75" customHeight="1" x14ac:dyDescent="0.25"/>
    <row r="1048545" ht="12.75" customHeight="1" x14ac:dyDescent="0.25"/>
    <row r="1048546" ht="12.75" customHeight="1" x14ac:dyDescent="0.25"/>
    <row r="1048547" ht="12.75" customHeight="1" x14ac:dyDescent="0.25"/>
    <row r="1048548" ht="12.75" customHeight="1" x14ac:dyDescent="0.25"/>
    <row r="1048549" ht="12.75" customHeight="1" x14ac:dyDescent="0.25"/>
    <row r="1048550" ht="12.75" customHeight="1" x14ac:dyDescent="0.25"/>
    <row r="1048551" ht="12.75" customHeight="1" x14ac:dyDescent="0.25"/>
    <row r="1048552" ht="12.75" customHeight="1" x14ac:dyDescent="0.25"/>
    <row r="1048553" ht="12.75" customHeight="1" x14ac:dyDescent="0.25"/>
    <row r="1048554" ht="12.75" customHeight="1" x14ac:dyDescent="0.25"/>
    <row r="1048555" ht="12.75" customHeight="1" x14ac:dyDescent="0.25"/>
    <row r="1048556" ht="12.75" customHeight="1" x14ac:dyDescent="0.25"/>
    <row r="1048557" ht="12.75" customHeight="1" x14ac:dyDescent="0.25"/>
    <row r="1048558" ht="12.75" customHeight="1" x14ac:dyDescent="0.25"/>
    <row r="1048559" ht="12.75" customHeight="1" x14ac:dyDescent="0.25"/>
    <row r="1048560" ht="12.75" customHeight="1" x14ac:dyDescent="0.25"/>
    <row r="1048561" ht="12.75" customHeight="1" x14ac:dyDescent="0.25"/>
    <row r="1048562" ht="12.75" customHeight="1" x14ac:dyDescent="0.25"/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  <row r="1048573" ht="12.75" customHeight="1" x14ac:dyDescent="0.25"/>
    <row r="1048574" ht="12.75" customHeight="1" x14ac:dyDescent="0.25"/>
    <row r="1048575" ht="12.75" customHeight="1" x14ac:dyDescent="0.25"/>
  </sheetData>
  <sheetProtection sheet="1" formatCells="0" selectLockedCells="1"/>
  <mergeCells count="113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2:C12"/>
    <mergeCell ref="D12:H12"/>
    <mergeCell ref="Q12:R12"/>
    <mergeCell ref="S12:T12"/>
    <mergeCell ref="A11:C11"/>
    <mergeCell ref="D11:H11"/>
    <mergeCell ref="I11:O11"/>
    <mergeCell ref="Q11:R11"/>
    <mergeCell ref="S11:T11"/>
    <mergeCell ref="I12:O12"/>
    <mergeCell ref="A24:C24"/>
    <mergeCell ref="D24:H24"/>
    <mergeCell ref="Q24:R24"/>
    <mergeCell ref="S24:T24"/>
    <mergeCell ref="A23:C23"/>
    <mergeCell ref="D23:H23"/>
    <mergeCell ref="I23:O23"/>
    <mergeCell ref="Q23:R23"/>
    <mergeCell ref="S23:T23"/>
    <mergeCell ref="I24:O24"/>
    <mergeCell ref="A37:C37"/>
    <mergeCell ref="D37:H37"/>
    <mergeCell ref="Q37:R37"/>
    <mergeCell ref="S37:T37"/>
    <mergeCell ref="A36:C36"/>
    <mergeCell ref="D36:H36"/>
    <mergeCell ref="I36:O36"/>
    <mergeCell ref="Q36:R36"/>
    <mergeCell ref="S36:T36"/>
    <mergeCell ref="I37:O37"/>
    <mergeCell ref="A49:C49"/>
    <mergeCell ref="D49:H49"/>
    <mergeCell ref="Q49:R49"/>
    <mergeCell ref="S49:T49"/>
    <mergeCell ref="A48:C48"/>
    <mergeCell ref="D48:H48"/>
    <mergeCell ref="I48:O48"/>
    <mergeCell ref="Q48:R48"/>
    <mergeCell ref="S48:T48"/>
    <mergeCell ref="I49:O49"/>
    <mergeCell ref="A62:C62"/>
    <mergeCell ref="D62:H62"/>
    <mergeCell ref="Q62:R62"/>
    <mergeCell ref="S62:T62"/>
    <mergeCell ref="A61:C61"/>
    <mergeCell ref="D61:H61"/>
    <mergeCell ref="I61:O61"/>
    <mergeCell ref="Q61:R61"/>
    <mergeCell ref="S61:T61"/>
    <mergeCell ref="I62:O62"/>
    <mergeCell ref="A74:C74"/>
    <mergeCell ref="D74:H74"/>
    <mergeCell ref="Q74:R74"/>
    <mergeCell ref="S74:T74"/>
    <mergeCell ref="A73:C73"/>
    <mergeCell ref="D73:H73"/>
    <mergeCell ref="I73:O73"/>
    <mergeCell ref="Q73:R73"/>
    <mergeCell ref="S73:T73"/>
    <mergeCell ref="I74:O74"/>
    <mergeCell ref="A87:C87"/>
    <mergeCell ref="D87:H87"/>
    <mergeCell ref="Q87:R87"/>
    <mergeCell ref="S87:T87"/>
    <mergeCell ref="A86:C86"/>
    <mergeCell ref="D86:H86"/>
    <mergeCell ref="I86:O86"/>
    <mergeCell ref="Q86:R86"/>
    <mergeCell ref="S86:T86"/>
    <mergeCell ref="I87:O87"/>
    <mergeCell ref="A99:C99"/>
    <mergeCell ref="D99:H99"/>
    <mergeCell ref="Q99:R99"/>
    <mergeCell ref="S99:T99"/>
    <mergeCell ref="A98:C98"/>
    <mergeCell ref="D98:H98"/>
    <mergeCell ref="I98:O98"/>
    <mergeCell ref="Q98:R98"/>
    <mergeCell ref="S98:T98"/>
    <mergeCell ref="I99:O99"/>
    <mergeCell ref="A112:C112"/>
    <mergeCell ref="D112:H112"/>
    <mergeCell ref="Q112:R112"/>
    <mergeCell ref="S112:T112"/>
    <mergeCell ref="A111:C111"/>
    <mergeCell ref="D111:H111"/>
    <mergeCell ref="I111:O111"/>
    <mergeCell ref="Q111:R111"/>
    <mergeCell ref="S111:T111"/>
    <mergeCell ref="I112:O112"/>
    <mergeCell ref="A124:C124"/>
    <mergeCell ref="D124:H124"/>
    <mergeCell ref="Q124:R124"/>
    <mergeCell ref="S124:T124"/>
    <mergeCell ref="A123:C123"/>
    <mergeCell ref="D123:H123"/>
    <mergeCell ref="I123:O123"/>
    <mergeCell ref="Q123:R123"/>
    <mergeCell ref="S123:T123"/>
    <mergeCell ref="I124:O124"/>
  </mergeCells>
  <conditionalFormatting sqref="T8:T9">
    <cfRule type="cellIs" dxfId="1915" priority="1662" operator="equal">
      <formula>2</formula>
    </cfRule>
    <cfRule type="cellIs" dxfId="1914" priority="1663" operator="equal">
      <formula>1</formula>
    </cfRule>
  </conditionalFormatting>
  <conditionalFormatting sqref="T7">
    <cfRule type="cellIs" dxfId="1913" priority="1664" operator="equal">
      <formula>2</formula>
    </cfRule>
    <cfRule type="cellIs" dxfId="1912" priority="1665" operator="equal">
      <formula>1</formula>
    </cfRule>
  </conditionalFormatting>
  <conditionalFormatting sqref="T13">
    <cfRule type="cellIs" dxfId="1911" priority="1666" operator="equal">
      <formula>2</formula>
    </cfRule>
    <cfRule type="cellIs" dxfId="1910" priority="1667" operator="equal">
      <formula>1</formula>
    </cfRule>
  </conditionalFormatting>
  <conditionalFormatting sqref="T25">
    <cfRule type="cellIs" dxfId="1909" priority="1668" operator="equal">
      <formula>2</formula>
    </cfRule>
    <cfRule type="cellIs" dxfId="1908" priority="1669" operator="equal">
      <formula>1</formula>
    </cfRule>
  </conditionalFormatting>
  <conditionalFormatting sqref="T50">
    <cfRule type="cellIs" dxfId="1907" priority="1670" operator="equal">
      <formula>2</formula>
    </cfRule>
    <cfRule type="cellIs" dxfId="1906" priority="1671" operator="equal">
      <formula>1</formula>
    </cfRule>
  </conditionalFormatting>
  <conditionalFormatting sqref="T74:T84 T61:T62">
    <cfRule type="cellIs" dxfId="1905" priority="1672" operator="equal">
      <formula>2</formula>
    </cfRule>
    <cfRule type="cellIs" dxfId="1904" priority="1673" operator="equal">
      <formula>1</formula>
    </cfRule>
  </conditionalFormatting>
  <conditionalFormatting sqref="T38">
    <cfRule type="cellIs" dxfId="1903" priority="1674" operator="equal">
      <formula>2</formula>
    </cfRule>
    <cfRule type="cellIs" dxfId="1902" priority="1675" operator="equal">
      <formula>1</formula>
    </cfRule>
  </conditionalFormatting>
  <conditionalFormatting sqref="T73:T77">
    <cfRule type="cellIs" dxfId="1901" priority="1676" operator="equal">
      <formula>2</formula>
    </cfRule>
    <cfRule type="cellIs" dxfId="1900" priority="1677" operator="equal">
      <formula>1</formula>
    </cfRule>
  </conditionalFormatting>
  <conditionalFormatting sqref="T76:T77">
    <cfRule type="cellIs" dxfId="1899" priority="1678" operator="equal">
      <formula>2</formula>
    </cfRule>
    <cfRule type="cellIs" dxfId="1898" priority="1679" operator="equal">
      <formula>1</formula>
    </cfRule>
  </conditionalFormatting>
  <conditionalFormatting sqref="T75">
    <cfRule type="cellIs" dxfId="1897" priority="1680" operator="equal">
      <formula>2</formula>
    </cfRule>
    <cfRule type="cellIs" dxfId="1896" priority="1681" operator="equal">
      <formula>1</formula>
    </cfRule>
  </conditionalFormatting>
  <conditionalFormatting sqref="T78">
    <cfRule type="cellIs" dxfId="1895" priority="1682" operator="equal">
      <formula>2</formula>
    </cfRule>
    <cfRule type="cellIs" dxfId="1894" priority="1683" operator="equal">
      <formula>1</formula>
    </cfRule>
  </conditionalFormatting>
  <conditionalFormatting sqref="T78">
    <cfRule type="cellIs" dxfId="1893" priority="1684" operator="equal">
      <formula>2</formula>
    </cfRule>
    <cfRule type="cellIs" dxfId="1892" priority="1685" operator="equal">
      <formula>1</formula>
    </cfRule>
  </conditionalFormatting>
  <conditionalFormatting sqref="T79">
    <cfRule type="cellIs" dxfId="1891" priority="1686" operator="equal">
      <formula>2</formula>
    </cfRule>
    <cfRule type="cellIs" dxfId="1890" priority="1687" operator="equal">
      <formula>1</formula>
    </cfRule>
  </conditionalFormatting>
  <conditionalFormatting sqref="T79">
    <cfRule type="cellIs" dxfId="1889" priority="1688" operator="equal">
      <formula>2</formula>
    </cfRule>
    <cfRule type="cellIs" dxfId="1888" priority="1689" operator="equal">
      <formula>1</formula>
    </cfRule>
  </conditionalFormatting>
  <conditionalFormatting sqref="T80">
    <cfRule type="cellIs" dxfId="1887" priority="1690" operator="equal">
      <formula>2</formula>
    </cfRule>
    <cfRule type="cellIs" dxfId="1886" priority="1691" operator="equal">
      <formula>1</formula>
    </cfRule>
  </conditionalFormatting>
  <conditionalFormatting sqref="T80">
    <cfRule type="cellIs" dxfId="1885" priority="1692" operator="equal">
      <formula>2</formula>
    </cfRule>
    <cfRule type="cellIs" dxfId="1884" priority="1693" operator="equal">
      <formula>1</formula>
    </cfRule>
  </conditionalFormatting>
  <conditionalFormatting sqref="T81">
    <cfRule type="cellIs" dxfId="1883" priority="1694" operator="equal">
      <formula>2</formula>
    </cfRule>
    <cfRule type="cellIs" dxfId="1882" priority="1695" operator="equal">
      <formula>1</formula>
    </cfRule>
  </conditionalFormatting>
  <conditionalFormatting sqref="T81">
    <cfRule type="cellIs" dxfId="1881" priority="1696" operator="equal">
      <formula>2</formula>
    </cfRule>
    <cfRule type="cellIs" dxfId="1880" priority="1697" operator="equal">
      <formula>1</formula>
    </cfRule>
  </conditionalFormatting>
  <conditionalFormatting sqref="T82">
    <cfRule type="cellIs" dxfId="1879" priority="1698" operator="equal">
      <formula>2</formula>
    </cfRule>
    <cfRule type="cellIs" dxfId="1878" priority="1699" operator="equal">
      <formula>1</formula>
    </cfRule>
  </conditionalFormatting>
  <conditionalFormatting sqref="T82">
    <cfRule type="cellIs" dxfId="1877" priority="1700" operator="equal">
      <formula>2</formula>
    </cfRule>
    <cfRule type="cellIs" dxfId="1876" priority="1701" operator="equal">
      <formula>1</formula>
    </cfRule>
  </conditionalFormatting>
  <conditionalFormatting sqref="T83">
    <cfRule type="cellIs" dxfId="1875" priority="1702" operator="equal">
      <formula>2</formula>
    </cfRule>
    <cfRule type="cellIs" dxfId="1874" priority="1703" operator="equal">
      <formula>1</formula>
    </cfRule>
  </conditionalFormatting>
  <conditionalFormatting sqref="T83">
    <cfRule type="cellIs" dxfId="1873" priority="1704" operator="equal">
      <formula>2</formula>
    </cfRule>
    <cfRule type="cellIs" dxfId="1872" priority="1705" operator="equal">
      <formula>1</formula>
    </cfRule>
  </conditionalFormatting>
  <conditionalFormatting sqref="T84">
    <cfRule type="cellIs" dxfId="1871" priority="1706" operator="equal">
      <formula>2</formula>
    </cfRule>
    <cfRule type="cellIs" dxfId="1870" priority="1707" operator="equal">
      <formula>1</formula>
    </cfRule>
  </conditionalFormatting>
  <conditionalFormatting sqref="T84">
    <cfRule type="cellIs" dxfId="1869" priority="1708" operator="equal">
      <formula>2</formula>
    </cfRule>
    <cfRule type="cellIs" dxfId="1868" priority="1709" operator="equal">
      <formula>1</formula>
    </cfRule>
  </conditionalFormatting>
  <conditionalFormatting sqref="T63:T72">
    <cfRule type="cellIs" dxfId="1867" priority="1710" operator="equal">
      <formula>2</formula>
    </cfRule>
    <cfRule type="cellIs" dxfId="1866" priority="1711" operator="equal">
      <formula>1</formula>
    </cfRule>
  </conditionalFormatting>
  <conditionalFormatting sqref="T63:T65">
    <cfRule type="cellIs" dxfId="1865" priority="1712" operator="equal">
      <formula>2</formula>
    </cfRule>
    <cfRule type="cellIs" dxfId="1864" priority="1713" operator="equal">
      <formula>1</formula>
    </cfRule>
  </conditionalFormatting>
  <conditionalFormatting sqref="T64:T65">
    <cfRule type="cellIs" dxfId="1863" priority="1714" operator="equal">
      <formula>2</formula>
    </cfRule>
    <cfRule type="cellIs" dxfId="1862" priority="1715" operator="equal">
      <formula>1</formula>
    </cfRule>
  </conditionalFormatting>
  <conditionalFormatting sqref="T63">
    <cfRule type="cellIs" dxfId="1861" priority="1716" operator="equal">
      <formula>2</formula>
    </cfRule>
    <cfRule type="cellIs" dxfId="1860" priority="1717" operator="equal">
      <formula>1</formula>
    </cfRule>
  </conditionalFormatting>
  <conditionalFormatting sqref="T66">
    <cfRule type="cellIs" dxfId="1859" priority="1718" operator="equal">
      <formula>2</formula>
    </cfRule>
    <cfRule type="cellIs" dxfId="1858" priority="1719" operator="equal">
      <formula>1</formula>
    </cfRule>
  </conditionalFormatting>
  <conditionalFormatting sqref="T66">
    <cfRule type="cellIs" dxfId="1857" priority="1720" operator="equal">
      <formula>2</formula>
    </cfRule>
    <cfRule type="cellIs" dxfId="1856" priority="1721" operator="equal">
      <formula>1</formula>
    </cfRule>
  </conditionalFormatting>
  <conditionalFormatting sqref="T67">
    <cfRule type="cellIs" dxfId="1855" priority="1722" operator="equal">
      <formula>2</formula>
    </cfRule>
    <cfRule type="cellIs" dxfId="1854" priority="1723" operator="equal">
      <formula>1</formula>
    </cfRule>
  </conditionalFormatting>
  <conditionalFormatting sqref="T67">
    <cfRule type="cellIs" dxfId="1853" priority="1724" operator="equal">
      <formula>2</formula>
    </cfRule>
    <cfRule type="cellIs" dxfId="1852" priority="1725" operator="equal">
      <formula>1</formula>
    </cfRule>
  </conditionalFormatting>
  <conditionalFormatting sqref="T68">
    <cfRule type="cellIs" dxfId="1851" priority="1726" operator="equal">
      <formula>2</formula>
    </cfRule>
    <cfRule type="cellIs" dxfId="1850" priority="1727" operator="equal">
      <formula>1</formula>
    </cfRule>
  </conditionalFormatting>
  <conditionalFormatting sqref="T68">
    <cfRule type="cellIs" dxfId="1849" priority="1728" operator="equal">
      <formula>2</formula>
    </cfRule>
    <cfRule type="cellIs" dxfId="1848" priority="1729" operator="equal">
      <formula>1</formula>
    </cfRule>
  </conditionalFormatting>
  <conditionalFormatting sqref="T69">
    <cfRule type="cellIs" dxfId="1847" priority="1730" operator="equal">
      <formula>2</formula>
    </cfRule>
    <cfRule type="cellIs" dxfId="1846" priority="1731" operator="equal">
      <formula>1</formula>
    </cfRule>
  </conditionalFormatting>
  <conditionalFormatting sqref="T69">
    <cfRule type="cellIs" dxfId="1845" priority="1732" operator="equal">
      <formula>2</formula>
    </cfRule>
    <cfRule type="cellIs" dxfId="1844" priority="1733" operator="equal">
      <formula>1</formula>
    </cfRule>
  </conditionalFormatting>
  <conditionalFormatting sqref="T70">
    <cfRule type="cellIs" dxfId="1843" priority="1734" operator="equal">
      <formula>2</formula>
    </cfRule>
    <cfRule type="cellIs" dxfId="1842" priority="1735" operator="equal">
      <formula>1</formula>
    </cfRule>
  </conditionalFormatting>
  <conditionalFormatting sqref="T70">
    <cfRule type="cellIs" dxfId="1841" priority="1736" operator="equal">
      <formula>2</formula>
    </cfRule>
    <cfRule type="cellIs" dxfId="1840" priority="1737" operator="equal">
      <formula>1</formula>
    </cfRule>
  </conditionalFormatting>
  <conditionalFormatting sqref="T71">
    <cfRule type="cellIs" dxfId="1839" priority="1738" operator="equal">
      <formula>2</formula>
    </cfRule>
    <cfRule type="cellIs" dxfId="1838" priority="1739" operator="equal">
      <formula>1</formula>
    </cfRule>
  </conditionalFormatting>
  <conditionalFormatting sqref="T71">
    <cfRule type="cellIs" dxfId="1837" priority="1740" operator="equal">
      <formula>2</formula>
    </cfRule>
    <cfRule type="cellIs" dxfId="1836" priority="1741" operator="equal">
      <formula>1</formula>
    </cfRule>
  </conditionalFormatting>
  <conditionalFormatting sqref="T72">
    <cfRule type="cellIs" dxfId="1835" priority="1742" operator="equal">
      <formula>2</formula>
    </cfRule>
    <cfRule type="cellIs" dxfId="1834" priority="1743" operator="equal">
      <formula>1</formula>
    </cfRule>
  </conditionalFormatting>
  <conditionalFormatting sqref="T72">
    <cfRule type="cellIs" dxfId="1833" priority="1744" operator="equal">
      <formula>2</formula>
    </cfRule>
    <cfRule type="cellIs" dxfId="1832" priority="1745" operator="equal">
      <formula>1</formula>
    </cfRule>
  </conditionalFormatting>
  <conditionalFormatting sqref="T51:T59">
    <cfRule type="cellIs" dxfId="1831" priority="1746" operator="equal">
      <formula>2</formula>
    </cfRule>
    <cfRule type="cellIs" dxfId="1830" priority="1747" operator="equal">
      <formula>1</formula>
    </cfRule>
  </conditionalFormatting>
  <conditionalFormatting sqref="T51:T52">
    <cfRule type="cellIs" dxfId="1829" priority="1748" operator="equal">
      <formula>2</formula>
    </cfRule>
    <cfRule type="cellIs" dxfId="1828" priority="1749" operator="equal">
      <formula>1</formula>
    </cfRule>
  </conditionalFormatting>
  <conditionalFormatting sqref="T51:T52">
    <cfRule type="cellIs" dxfId="1827" priority="1750" operator="equal">
      <formula>2</formula>
    </cfRule>
    <cfRule type="cellIs" dxfId="1826" priority="1751" operator="equal">
      <formula>1</formula>
    </cfRule>
  </conditionalFormatting>
  <conditionalFormatting sqref="T53">
    <cfRule type="cellIs" dxfId="1825" priority="1752" operator="equal">
      <formula>2</formula>
    </cfRule>
    <cfRule type="cellIs" dxfId="1824" priority="1753" operator="equal">
      <formula>1</formula>
    </cfRule>
  </conditionalFormatting>
  <conditionalFormatting sqref="T53">
    <cfRule type="cellIs" dxfId="1823" priority="1754" operator="equal">
      <formula>2</formula>
    </cfRule>
    <cfRule type="cellIs" dxfId="1822" priority="1755" operator="equal">
      <formula>1</formula>
    </cfRule>
  </conditionalFormatting>
  <conditionalFormatting sqref="T54">
    <cfRule type="cellIs" dxfId="1821" priority="1756" operator="equal">
      <formula>2</formula>
    </cfRule>
    <cfRule type="cellIs" dxfId="1820" priority="1757" operator="equal">
      <formula>1</formula>
    </cfRule>
  </conditionalFormatting>
  <conditionalFormatting sqref="T54">
    <cfRule type="cellIs" dxfId="1819" priority="1758" operator="equal">
      <formula>2</formula>
    </cfRule>
    <cfRule type="cellIs" dxfId="1818" priority="1759" operator="equal">
      <formula>1</formula>
    </cfRule>
  </conditionalFormatting>
  <conditionalFormatting sqref="T55">
    <cfRule type="cellIs" dxfId="1817" priority="1760" operator="equal">
      <formula>2</formula>
    </cfRule>
    <cfRule type="cellIs" dxfId="1816" priority="1761" operator="equal">
      <formula>1</formula>
    </cfRule>
  </conditionalFormatting>
  <conditionalFormatting sqref="T55">
    <cfRule type="cellIs" dxfId="1815" priority="1762" operator="equal">
      <formula>2</formula>
    </cfRule>
    <cfRule type="cellIs" dxfId="1814" priority="1763" operator="equal">
      <formula>1</formula>
    </cfRule>
  </conditionalFormatting>
  <conditionalFormatting sqref="T56">
    <cfRule type="cellIs" dxfId="1813" priority="1764" operator="equal">
      <formula>2</formula>
    </cfRule>
    <cfRule type="cellIs" dxfId="1812" priority="1765" operator="equal">
      <formula>1</formula>
    </cfRule>
  </conditionalFormatting>
  <conditionalFormatting sqref="T56">
    <cfRule type="cellIs" dxfId="1811" priority="1766" operator="equal">
      <formula>2</formula>
    </cfRule>
    <cfRule type="cellIs" dxfId="1810" priority="1767" operator="equal">
      <formula>1</formula>
    </cfRule>
  </conditionalFormatting>
  <conditionalFormatting sqref="T57">
    <cfRule type="cellIs" dxfId="1809" priority="1768" operator="equal">
      <formula>2</formula>
    </cfRule>
    <cfRule type="cellIs" dxfId="1808" priority="1769" operator="equal">
      <formula>1</formula>
    </cfRule>
  </conditionalFormatting>
  <conditionalFormatting sqref="T57">
    <cfRule type="cellIs" dxfId="1807" priority="1770" operator="equal">
      <formula>2</formula>
    </cfRule>
    <cfRule type="cellIs" dxfId="1806" priority="1771" operator="equal">
      <formula>1</formula>
    </cfRule>
  </conditionalFormatting>
  <conditionalFormatting sqref="T58">
    <cfRule type="cellIs" dxfId="1805" priority="1772" operator="equal">
      <formula>2</formula>
    </cfRule>
    <cfRule type="cellIs" dxfId="1804" priority="1773" operator="equal">
      <formula>1</formula>
    </cfRule>
  </conditionalFormatting>
  <conditionalFormatting sqref="T58">
    <cfRule type="cellIs" dxfId="1803" priority="1774" operator="equal">
      <formula>2</formula>
    </cfRule>
    <cfRule type="cellIs" dxfId="1802" priority="1775" operator="equal">
      <formula>1</formula>
    </cfRule>
  </conditionalFormatting>
  <conditionalFormatting sqref="T59">
    <cfRule type="cellIs" dxfId="1801" priority="1776" operator="equal">
      <formula>2</formula>
    </cfRule>
    <cfRule type="cellIs" dxfId="1800" priority="1777" operator="equal">
      <formula>1</formula>
    </cfRule>
  </conditionalFormatting>
  <conditionalFormatting sqref="T59">
    <cfRule type="cellIs" dxfId="1799" priority="1778" operator="equal">
      <formula>2</formula>
    </cfRule>
    <cfRule type="cellIs" dxfId="1798" priority="1779" operator="equal">
      <formula>1</formula>
    </cfRule>
  </conditionalFormatting>
  <conditionalFormatting sqref="T39:T47">
    <cfRule type="cellIs" dxfId="1797" priority="1780" operator="equal">
      <formula>2</formula>
    </cfRule>
    <cfRule type="cellIs" dxfId="1796" priority="1781" operator="equal">
      <formula>1</formula>
    </cfRule>
  </conditionalFormatting>
  <conditionalFormatting sqref="T39:T40">
    <cfRule type="cellIs" dxfId="1795" priority="1782" operator="equal">
      <formula>2</formula>
    </cfRule>
    <cfRule type="cellIs" dxfId="1794" priority="1783" operator="equal">
      <formula>1</formula>
    </cfRule>
  </conditionalFormatting>
  <conditionalFormatting sqref="T39:T40">
    <cfRule type="cellIs" dxfId="1793" priority="1784" operator="equal">
      <formula>2</formula>
    </cfRule>
    <cfRule type="cellIs" dxfId="1792" priority="1785" operator="equal">
      <formula>1</formula>
    </cfRule>
  </conditionalFormatting>
  <conditionalFormatting sqref="T41">
    <cfRule type="cellIs" dxfId="1791" priority="1786" operator="equal">
      <formula>2</formula>
    </cfRule>
    <cfRule type="cellIs" dxfId="1790" priority="1787" operator="equal">
      <formula>1</formula>
    </cfRule>
  </conditionalFormatting>
  <conditionalFormatting sqref="T41">
    <cfRule type="cellIs" dxfId="1789" priority="1788" operator="equal">
      <formula>2</formula>
    </cfRule>
    <cfRule type="cellIs" dxfId="1788" priority="1789" operator="equal">
      <formula>1</formula>
    </cfRule>
  </conditionalFormatting>
  <conditionalFormatting sqref="T42">
    <cfRule type="cellIs" dxfId="1787" priority="1790" operator="equal">
      <formula>2</formula>
    </cfRule>
    <cfRule type="cellIs" dxfId="1786" priority="1791" operator="equal">
      <formula>1</formula>
    </cfRule>
  </conditionalFormatting>
  <conditionalFormatting sqref="T42">
    <cfRule type="cellIs" dxfId="1785" priority="1792" operator="equal">
      <formula>2</formula>
    </cfRule>
    <cfRule type="cellIs" dxfId="1784" priority="1793" operator="equal">
      <formula>1</formula>
    </cfRule>
  </conditionalFormatting>
  <conditionalFormatting sqref="T43">
    <cfRule type="cellIs" dxfId="1783" priority="1794" operator="equal">
      <formula>2</formula>
    </cfRule>
    <cfRule type="cellIs" dxfId="1782" priority="1795" operator="equal">
      <formula>1</formula>
    </cfRule>
  </conditionalFormatting>
  <conditionalFormatting sqref="T43">
    <cfRule type="cellIs" dxfId="1781" priority="1796" operator="equal">
      <formula>2</formula>
    </cfRule>
    <cfRule type="cellIs" dxfId="1780" priority="1797" operator="equal">
      <formula>1</formula>
    </cfRule>
  </conditionalFormatting>
  <conditionalFormatting sqref="T44">
    <cfRule type="cellIs" dxfId="1779" priority="1798" operator="equal">
      <formula>2</formula>
    </cfRule>
    <cfRule type="cellIs" dxfId="1778" priority="1799" operator="equal">
      <formula>1</formula>
    </cfRule>
  </conditionalFormatting>
  <conditionalFormatting sqref="T44">
    <cfRule type="cellIs" dxfId="1777" priority="1800" operator="equal">
      <formula>2</formula>
    </cfRule>
    <cfRule type="cellIs" dxfId="1776" priority="1801" operator="equal">
      <formula>1</formula>
    </cfRule>
  </conditionalFormatting>
  <conditionalFormatting sqref="T45">
    <cfRule type="cellIs" dxfId="1775" priority="1802" operator="equal">
      <formula>2</formula>
    </cfRule>
    <cfRule type="cellIs" dxfId="1774" priority="1803" operator="equal">
      <formula>1</formula>
    </cfRule>
  </conditionalFormatting>
  <conditionalFormatting sqref="T45">
    <cfRule type="cellIs" dxfId="1773" priority="1804" operator="equal">
      <formula>2</formula>
    </cfRule>
    <cfRule type="cellIs" dxfId="1772" priority="1805" operator="equal">
      <formula>1</formula>
    </cfRule>
  </conditionalFormatting>
  <conditionalFormatting sqref="T46">
    <cfRule type="cellIs" dxfId="1771" priority="1806" operator="equal">
      <formula>2</formula>
    </cfRule>
    <cfRule type="cellIs" dxfId="1770" priority="1807" operator="equal">
      <formula>1</formula>
    </cfRule>
  </conditionalFormatting>
  <conditionalFormatting sqref="T46">
    <cfRule type="cellIs" dxfId="1769" priority="1808" operator="equal">
      <formula>2</formula>
    </cfRule>
    <cfRule type="cellIs" dxfId="1768" priority="1809" operator="equal">
      <formula>1</formula>
    </cfRule>
  </conditionalFormatting>
  <conditionalFormatting sqref="T47">
    <cfRule type="cellIs" dxfId="1767" priority="1810" operator="equal">
      <formula>2</formula>
    </cfRule>
    <cfRule type="cellIs" dxfId="1766" priority="1811" operator="equal">
      <formula>1</formula>
    </cfRule>
  </conditionalFormatting>
  <conditionalFormatting sqref="T47">
    <cfRule type="cellIs" dxfId="1765" priority="1812" operator="equal">
      <formula>2</formula>
    </cfRule>
    <cfRule type="cellIs" dxfId="1764" priority="1813" operator="equal">
      <formula>1</formula>
    </cfRule>
  </conditionalFormatting>
  <conditionalFormatting sqref="T26:T34">
    <cfRule type="cellIs" dxfId="1763" priority="1814" operator="equal">
      <formula>2</formula>
    </cfRule>
    <cfRule type="cellIs" dxfId="1762" priority="1815" operator="equal">
      <formula>1</formula>
    </cfRule>
  </conditionalFormatting>
  <conditionalFormatting sqref="T26:T27">
    <cfRule type="cellIs" dxfId="1761" priority="1816" operator="equal">
      <formula>2</formula>
    </cfRule>
    <cfRule type="cellIs" dxfId="1760" priority="1817" operator="equal">
      <formula>1</formula>
    </cfRule>
  </conditionalFormatting>
  <conditionalFormatting sqref="T26:T27">
    <cfRule type="cellIs" dxfId="1759" priority="1818" operator="equal">
      <formula>2</formula>
    </cfRule>
    <cfRule type="cellIs" dxfId="1758" priority="1819" operator="equal">
      <formula>1</formula>
    </cfRule>
  </conditionalFormatting>
  <conditionalFormatting sqref="T28">
    <cfRule type="cellIs" dxfId="1757" priority="1820" operator="equal">
      <formula>2</formula>
    </cfRule>
    <cfRule type="cellIs" dxfId="1756" priority="1821" operator="equal">
      <formula>1</formula>
    </cfRule>
  </conditionalFormatting>
  <conditionalFormatting sqref="T28">
    <cfRule type="cellIs" dxfId="1755" priority="1822" operator="equal">
      <formula>2</formula>
    </cfRule>
    <cfRule type="cellIs" dxfId="1754" priority="1823" operator="equal">
      <formula>1</formula>
    </cfRule>
  </conditionalFormatting>
  <conditionalFormatting sqref="T29">
    <cfRule type="cellIs" dxfId="1753" priority="1824" operator="equal">
      <formula>2</formula>
    </cfRule>
    <cfRule type="cellIs" dxfId="1752" priority="1825" operator="equal">
      <formula>1</formula>
    </cfRule>
  </conditionalFormatting>
  <conditionalFormatting sqref="T29">
    <cfRule type="cellIs" dxfId="1751" priority="1826" operator="equal">
      <formula>2</formula>
    </cfRule>
    <cfRule type="cellIs" dxfId="1750" priority="1827" operator="equal">
      <formula>1</formula>
    </cfRule>
  </conditionalFormatting>
  <conditionalFormatting sqref="T30">
    <cfRule type="cellIs" dxfId="1749" priority="1828" operator="equal">
      <formula>2</formula>
    </cfRule>
    <cfRule type="cellIs" dxfId="1748" priority="1829" operator="equal">
      <formula>1</formula>
    </cfRule>
  </conditionalFormatting>
  <conditionalFormatting sqref="T30">
    <cfRule type="cellIs" dxfId="1747" priority="1830" operator="equal">
      <formula>2</formula>
    </cfRule>
    <cfRule type="cellIs" dxfId="1746" priority="1831" operator="equal">
      <formula>1</formula>
    </cfRule>
  </conditionalFormatting>
  <conditionalFormatting sqref="T31">
    <cfRule type="cellIs" dxfId="1745" priority="1832" operator="equal">
      <formula>2</formula>
    </cfRule>
    <cfRule type="cellIs" dxfId="1744" priority="1833" operator="equal">
      <formula>1</formula>
    </cfRule>
  </conditionalFormatting>
  <conditionalFormatting sqref="T31">
    <cfRule type="cellIs" dxfId="1743" priority="1834" operator="equal">
      <formula>2</formula>
    </cfRule>
    <cfRule type="cellIs" dxfId="1742" priority="1835" operator="equal">
      <formula>1</formula>
    </cfRule>
  </conditionalFormatting>
  <conditionalFormatting sqref="T32">
    <cfRule type="cellIs" dxfId="1741" priority="1836" operator="equal">
      <formula>2</formula>
    </cfRule>
    <cfRule type="cellIs" dxfId="1740" priority="1837" operator="equal">
      <formula>1</formula>
    </cfRule>
  </conditionalFormatting>
  <conditionalFormatting sqref="T32">
    <cfRule type="cellIs" dxfId="1739" priority="1838" operator="equal">
      <formula>2</formula>
    </cfRule>
    <cfRule type="cellIs" dxfId="1738" priority="1839" operator="equal">
      <formula>1</formula>
    </cfRule>
  </conditionalFormatting>
  <conditionalFormatting sqref="T33">
    <cfRule type="cellIs" dxfId="1737" priority="1840" operator="equal">
      <formula>2</formula>
    </cfRule>
    <cfRule type="cellIs" dxfId="1736" priority="1841" operator="equal">
      <formula>1</formula>
    </cfRule>
  </conditionalFormatting>
  <conditionalFormatting sqref="T33">
    <cfRule type="cellIs" dxfId="1735" priority="1842" operator="equal">
      <formula>2</formula>
    </cfRule>
    <cfRule type="cellIs" dxfId="1734" priority="1843" operator="equal">
      <formula>1</formula>
    </cfRule>
  </conditionalFormatting>
  <conditionalFormatting sqref="T34">
    <cfRule type="cellIs" dxfId="1733" priority="1844" operator="equal">
      <formula>2</formula>
    </cfRule>
    <cfRule type="cellIs" dxfId="1732" priority="1845" operator="equal">
      <formula>1</formula>
    </cfRule>
  </conditionalFormatting>
  <conditionalFormatting sqref="T34">
    <cfRule type="cellIs" dxfId="1731" priority="1846" operator="equal">
      <formula>2</formula>
    </cfRule>
    <cfRule type="cellIs" dxfId="1730" priority="1847" operator="equal">
      <formula>1</formula>
    </cfRule>
  </conditionalFormatting>
  <conditionalFormatting sqref="T14:T22">
    <cfRule type="cellIs" dxfId="1729" priority="1848" operator="equal">
      <formula>2</formula>
    </cfRule>
    <cfRule type="cellIs" dxfId="1728" priority="1849" operator="equal">
      <formula>1</formula>
    </cfRule>
  </conditionalFormatting>
  <conditionalFormatting sqref="T14:T15">
    <cfRule type="cellIs" dxfId="1727" priority="1850" operator="equal">
      <formula>2</formula>
    </cfRule>
    <cfRule type="cellIs" dxfId="1726" priority="1851" operator="equal">
      <formula>1</formula>
    </cfRule>
  </conditionalFormatting>
  <conditionalFormatting sqref="T14:T15">
    <cfRule type="cellIs" dxfId="1725" priority="1852" operator="equal">
      <formula>2</formula>
    </cfRule>
    <cfRule type="cellIs" dxfId="1724" priority="1853" operator="equal">
      <formula>1</formula>
    </cfRule>
  </conditionalFormatting>
  <conditionalFormatting sqref="T16">
    <cfRule type="cellIs" dxfId="1723" priority="1854" operator="equal">
      <formula>2</formula>
    </cfRule>
    <cfRule type="cellIs" dxfId="1722" priority="1855" operator="equal">
      <formula>1</formula>
    </cfRule>
  </conditionalFormatting>
  <conditionalFormatting sqref="T16">
    <cfRule type="cellIs" dxfId="1721" priority="1856" operator="equal">
      <formula>2</formula>
    </cfRule>
    <cfRule type="cellIs" dxfId="1720" priority="1857" operator="equal">
      <formula>1</formula>
    </cfRule>
  </conditionalFormatting>
  <conditionalFormatting sqref="T17">
    <cfRule type="cellIs" dxfId="1719" priority="1858" operator="equal">
      <formula>2</formula>
    </cfRule>
    <cfRule type="cellIs" dxfId="1718" priority="1859" operator="equal">
      <formula>1</formula>
    </cfRule>
  </conditionalFormatting>
  <conditionalFormatting sqref="T17">
    <cfRule type="cellIs" dxfId="1717" priority="1860" operator="equal">
      <formula>2</formula>
    </cfRule>
    <cfRule type="cellIs" dxfId="1716" priority="1861" operator="equal">
      <formula>1</formula>
    </cfRule>
  </conditionalFormatting>
  <conditionalFormatting sqref="T18">
    <cfRule type="cellIs" dxfId="1715" priority="1862" operator="equal">
      <formula>2</formula>
    </cfRule>
    <cfRule type="cellIs" dxfId="1714" priority="1863" operator="equal">
      <formula>1</formula>
    </cfRule>
  </conditionalFormatting>
  <conditionalFormatting sqref="T18">
    <cfRule type="cellIs" dxfId="1713" priority="1864" operator="equal">
      <formula>2</formula>
    </cfRule>
    <cfRule type="cellIs" dxfId="1712" priority="1865" operator="equal">
      <formula>1</formula>
    </cfRule>
  </conditionalFormatting>
  <conditionalFormatting sqref="T19">
    <cfRule type="cellIs" dxfId="1711" priority="1866" operator="equal">
      <formula>2</formula>
    </cfRule>
    <cfRule type="cellIs" dxfId="1710" priority="1867" operator="equal">
      <formula>1</formula>
    </cfRule>
  </conditionalFormatting>
  <conditionalFormatting sqref="T19">
    <cfRule type="cellIs" dxfId="1709" priority="1868" operator="equal">
      <formula>2</formula>
    </cfRule>
    <cfRule type="cellIs" dxfId="1708" priority="1869" operator="equal">
      <formula>1</formula>
    </cfRule>
  </conditionalFormatting>
  <conditionalFormatting sqref="T20">
    <cfRule type="cellIs" dxfId="1707" priority="1870" operator="equal">
      <formula>2</formula>
    </cfRule>
    <cfRule type="cellIs" dxfId="1706" priority="1871" operator="equal">
      <formula>1</formula>
    </cfRule>
  </conditionalFormatting>
  <conditionalFormatting sqref="T20">
    <cfRule type="cellIs" dxfId="1705" priority="1872" operator="equal">
      <formula>2</formula>
    </cfRule>
    <cfRule type="cellIs" dxfId="1704" priority="1873" operator="equal">
      <formula>1</formula>
    </cfRule>
  </conditionalFormatting>
  <conditionalFormatting sqref="T21">
    <cfRule type="cellIs" dxfId="1703" priority="1874" operator="equal">
      <formula>2</formula>
    </cfRule>
    <cfRule type="cellIs" dxfId="1702" priority="1875" operator="equal">
      <formula>1</formula>
    </cfRule>
  </conditionalFormatting>
  <conditionalFormatting sqref="T21">
    <cfRule type="cellIs" dxfId="1701" priority="1876" operator="equal">
      <formula>2</formula>
    </cfRule>
    <cfRule type="cellIs" dxfId="1700" priority="1877" operator="equal">
      <formula>1</formula>
    </cfRule>
  </conditionalFormatting>
  <conditionalFormatting sqref="T22">
    <cfRule type="cellIs" dxfId="1699" priority="1878" operator="equal">
      <formula>2</formula>
    </cfRule>
    <cfRule type="cellIs" dxfId="1698" priority="1879" operator="equal">
      <formula>1</formula>
    </cfRule>
  </conditionalFormatting>
  <conditionalFormatting sqref="T22">
    <cfRule type="cellIs" dxfId="1697" priority="1880" operator="equal">
      <formula>2</formula>
    </cfRule>
    <cfRule type="cellIs" dxfId="1696" priority="1881" operator="equal">
      <formula>1</formula>
    </cfRule>
  </conditionalFormatting>
  <conditionalFormatting sqref="T8:T9">
    <cfRule type="cellIs" dxfId="1695" priority="1659" operator="equal">
      <formula>2</formula>
    </cfRule>
    <cfRule type="cellIs" dxfId="1694" priority="1660" operator="equal">
      <formula>1</formula>
    </cfRule>
  </conditionalFormatting>
  <conditionalFormatting sqref="T7">
    <cfRule type="cellIs" dxfId="1693" priority="1657" operator="equal">
      <formula>2</formula>
    </cfRule>
    <cfRule type="cellIs" dxfId="1692" priority="1658" operator="equal">
      <formula>1</formula>
    </cfRule>
  </conditionalFormatting>
  <conditionalFormatting sqref="T13">
    <cfRule type="cellIs" dxfId="1691" priority="1655" operator="equal">
      <formula>2</formula>
    </cfRule>
    <cfRule type="cellIs" dxfId="1690" priority="1656" operator="equal">
      <formula>1</formula>
    </cfRule>
  </conditionalFormatting>
  <conditionalFormatting sqref="T25">
    <cfRule type="cellIs" dxfId="1689" priority="1653" operator="equal">
      <formula>2</formula>
    </cfRule>
    <cfRule type="cellIs" dxfId="1688" priority="1654" operator="equal">
      <formula>1</formula>
    </cfRule>
  </conditionalFormatting>
  <conditionalFormatting sqref="T50">
    <cfRule type="cellIs" dxfId="1687" priority="1651" operator="equal">
      <formula>2</formula>
    </cfRule>
    <cfRule type="cellIs" dxfId="1686" priority="1652" operator="equal">
      <formula>1</formula>
    </cfRule>
  </conditionalFormatting>
  <conditionalFormatting sqref="T74:T84 T61:T62">
    <cfRule type="cellIs" dxfId="1685" priority="1649" operator="equal">
      <formula>2</formula>
    </cfRule>
    <cfRule type="cellIs" dxfId="1684" priority="1650" operator="equal">
      <formula>1</formula>
    </cfRule>
  </conditionalFormatting>
  <conditionalFormatting sqref="T38">
    <cfRule type="cellIs" dxfId="1683" priority="1647" operator="equal">
      <formula>2</formula>
    </cfRule>
    <cfRule type="cellIs" dxfId="1682" priority="1648" operator="equal">
      <formula>1</formula>
    </cfRule>
  </conditionalFormatting>
  <conditionalFormatting sqref="T73:T77">
    <cfRule type="cellIs" dxfId="1681" priority="1645" operator="equal">
      <formula>2</formula>
    </cfRule>
    <cfRule type="cellIs" dxfId="1680" priority="1646" operator="equal">
      <formula>1</formula>
    </cfRule>
  </conditionalFormatting>
  <conditionalFormatting sqref="T76:T77">
    <cfRule type="cellIs" dxfId="1679" priority="1643" operator="equal">
      <formula>2</formula>
    </cfRule>
    <cfRule type="cellIs" dxfId="1678" priority="1644" operator="equal">
      <formula>1</formula>
    </cfRule>
  </conditionalFormatting>
  <conditionalFormatting sqref="T75">
    <cfRule type="cellIs" dxfId="1677" priority="1641" operator="equal">
      <formula>2</formula>
    </cfRule>
    <cfRule type="cellIs" dxfId="1676" priority="1642" operator="equal">
      <formula>1</formula>
    </cfRule>
  </conditionalFormatting>
  <conditionalFormatting sqref="T78">
    <cfRule type="cellIs" dxfId="1675" priority="1639" operator="equal">
      <formula>2</formula>
    </cfRule>
    <cfRule type="cellIs" dxfId="1674" priority="1640" operator="equal">
      <formula>1</formula>
    </cfRule>
  </conditionalFormatting>
  <conditionalFormatting sqref="T78">
    <cfRule type="cellIs" dxfId="1673" priority="1637" operator="equal">
      <formula>2</formula>
    </cfRule>
    <cfRule type="cellIs" dxfId="1672" priority="1638" operator="equal">
      <formula>1</formula>
    </cfRule>
  </conditionalFormatting>
  <conditionalFormatting sqref="T79">
    <cfRule type="cellIs" dxfId="1671" priority="1635" operator="equal">
      <formula>2</formula>
    </cfRule>
    <cfRule type="cellIs" dxfId="1670" priority="1636" operator="equal">
      <formula>1</formula>
    </cfRule>
  </conditionalFormatting>
  <conditionalFormatting sqref="T79">
    <cfRule type="cellIs" dxfId="1669" priority="1633" operator="equal">
      <formula>2</formula>
    </cfRule>
    <cfRule type="cellIs" dxfId="1668" priority="1634" operator="equal">
      <formula>1</formula>
    </cfRule>
  </conditionalFormatting>
  <conditionalFormatting sqref="T80">
    <cfRule type="cellIs" dxfId="1667" priority="1631" operator="equal">
      <formula>2</formula>
    </cfRule>
    <cfRule type="cellIs" dxfId="1666" priority="1632" operator="equal">
      <formula>1</formula>
    </cfRule>
  </conditionalFormatting>
  <conditionalFormatting sqref="T80">
    <cfRule type="cellIs" dxfId="1665" priority="1629" operator="equal">
      <formula>2</formula>
    </cfRule>
    <cfRule type="cellIs" dxfId="1664" priority="1630" operator="equal">
      <formula>1</formula>
    </cfRule>
  </conditionalFormatting>
  <conditionalFormatting sqref="T81">
    <cfRule type="cellIs" dxfId="1663" priority="1627" operator="equal">
      <formula>2</formula>
    </cfRule>
    <cfRule type="cellIs" dxfId="1662" priority="1628" operator="equal">
      <formula>1</formula>
    </cfRule>
  </conditionalFormatting>
  <conditionalFormatting sqref="T81">
    <cfRule type="cellIs" dxfId="1661" priority="1625" operator="equal">
      <formula>2</formula>
    </cfRule>
    <cfRule type="cellIs" dxfId="1660" priority="1626" operator="equal">
      <formula>1</formula>
    </cfRule>
  </conditionalFormatting>
  <conditionalFormatting sqref="T82">
    <cfRule type="cellIs" dxfId="1659" priority="1623" operator="equal">
      <formula>2</formula>
    </cfRule>
    <cfRule type="cellIs" dxfId="1658" priority="1624" operator="equal">
      <formula>1</formula>
    </cfRule>
  </conditionalFormatting>
  <conditionalFormatting sqref="T82">
    <cfRule type="cellIs" dxfId="1657" priority="1621" operator="equal">
      <formula>2</formula>
    </cfRule>
    <cfRule type="cellIs" dxfId="1656" priority="1622" operator="equal">
      <formula>1</formula>
    </cfRule>
  </conditionalFormatting>
  <conditionalFormatting sqref="T83">
    <cfRule type="cellIs" dxfId="1655" priority="1619" operator="equal">
      <formula>2</formula>
    </cfRule>
    <cfRule type="cellIs" dxfId="1654" priority="1620" operator="equal">
      <formula>1</formula>
    </cfRule>
  </conditionalFormatting>
  <conditionalFormatting sqref="T83">
    <cfRule type="cellIs" dxfId="1653" priority="1617" operator="equal">
      <formula>2</formula>
    </cfRule>
    <cfRule type="cellIs" dxfId="1652" priority="1618" operator="equal">
      <formula>1</formula>
    </cfRule>
  </conditionalFormatting>
  <conditionalFormatting sqref="T84">
    <cfRule type="cellIs" dxfId="1651" priority="1615" operator="equal">
      <formula>2</formula>
    </cfRule>
    <cfRule type="cellIs" dxfId="1650" priority="1616" operator="equal">
      <formula>1</formula>
    </cfRule>
  </conditionalFormatting>
  <conditionalFormatting sqref="T84">
    <cfRule type="cellIs" dxfId="1649" priority="1613" operator="equal">
      <formula>2</formula>
    </cfRule>
    <cfRule type="cellIs" dxfId="1648" priority="1614" operator="equal">
      <formula>1</formula>
    </cfRule>
  </conditionalFormatting>
  <conditionalFormatting sqref="T63:T72">
    <cfRule type="cellIs" dxfId="1647" priority="1611" operator="equal">
      <formula>2</formula>
    </cfRule>
    <cfRule type="cellIs" dxfId="1646" priority="1612" operator="equal">
      <formula>1</formula>
    </cfRule>
  </conditionalFormatting>
  <conditionalFormatting sqref="T63:T65">
    <cfRule type="cellIs" dxfId="1645" priority="1609" operator="equal">
      <formula>2</formula>
    </cfRule>
    <cfRule type="cellIs" dxfId="1644" priority="1610" operator="equal">
      <formula>1</formula>
    </cfRule>
  </conditionalFormatting>
  <conditionalFormatting sqref="T64:T65">
    <cfRule type="cellIs" dxfId="1643" priority="1607" operator="equal">
      <formula>2</formula>
    </cfRule>
    <cfRule type="cellIs" dxfId="1642" priority="1608" operator="equal">
      <formula>1</formula>
    </cfRule>
  </conditionalFormatting>
  <conditionalFormatting sqref="T63">
    <cfRule type="cellIs" dxfId="1641" priority="1605" operator="equal">
      <formula>2</formula>
    </cfRule>
    <cfRule type="cellIs" dxfId="1640" priority="1606" operator="equal">
      <formula>1</formula>
    </cfRule>
  </conditionalFormatting>
  <conditionalFormatting sqref="T66">
    <cfRule type="cellIs" dxfId="1639" priority="1603" operator="equal">
      <formula>2</formula>
    </cfRule>
    <cfRule type="cellIs" dxfId="1638" priority="1604" operator="equal">
      <formula>1</formula>
    </cfRule>
  </conditionalFormatting>
  <conditionalFormatting sqref="T66">
    <cfRule type="cellIs" dxfId="1637" priority="1601" operator="equal">
      <formula>2</formula>
    </cfRule>
    <cfRule type="cellIs" dxfId="1636" priority="1602" operator="equal">
      <formula>1</formula>
    </cfRule>
  </conditionalFormatting>
  <conditionalFormatting sqref="T67">
    <cfRule type="cellIs" dxfId="1635" priority="1599" operator="equal">
      <formula>2</formula>
    </cfRule>
    <cfRule type="cellIs" dxfId="1634" priority="1600" operator="equal">
      <formula>1</formula>
    </cfRule>
  </conditionalFormatting>
  <conditionalFormatting sqref="T67">
    <cfRule type="cellIs" dxfId="1633" priority="1597" operator="equal">
      <formula>2</formula>
    </cfRule>
    <cfRule type="cellIs" dxfId="1632" priority="1598" operator="equal">
      <formula>1</formula>
    </cfRule>
  </conditionalFormatting>
  <conditionalFormatting sqref="T68">
    <cfRule type="cellIs" dxfId="1631" priority="1595" operator="equal">
      <formula>2</formula>
    </cfRule>
    <cfRule type="cellIs" dxfId="1630" priority="1596" operator="equal">
      <formula>1</formula>
    </cfRule>
  </conditionalFormatting>
  <conditionalFormatting sqref="T68">
    <cfRule type="cellIs" dxfId="1629" priority="1593" operator="equal">
      <formula>2</formula>
    </cfRule>
    <cfRule type="cellIs" dxfId="1628" priority="1594" operator="equal">
      <formula>1</formula>
    </cfRule>
  </conditionalFormatting>
  <conditionalFormatting sqref="T69">
    <cfRule type="cellIs" dxfId="1627" priority="1591" operator="equal">
      <formula>2</formula>
    </cfRule>
    <cfRule type="cellIs" dxfId="1626" priority="1592" operator="equal">
      <formula>1</formula>
    </cfRule>
  </conditionalFormatting>
  <conditionalFormatting sqref="T69">
    <cfRule type="cellIs" dxfId="1625" priority="1589" operator="equal">
      <formula>2</formula>
    </cfRule>
    <cfRule type="cellIs" dxfId="1624" priority="1590" operator="equal">
      <formula>1</formula>
    </cfRule>
  </conditionalFormatting>
  <conditionalFormatting sqref="T70">
    <cfRule type="cellIs" dxfId="1623" priority="1587" operator="equal">
      <formula>2</formula>
    </cfRule>
    <cfRule type="cellIs" dxfId="1622" priority="1588" operator="equal">
      <formula>1</formula>
    </cfRule>
  </conditionalFormatting>
  <conditionalFormatting sqref="T70">
    <cfRule type="cellIs" dxfId="1621" priority="1585" operator="equal">
      <formula>2</formula>
    </cfRule>
    <cfRule type="cellIs" dxfId="1620" priority="1586" operator="equal">
      <formula>1</formula>
    </cfRule>
  </conditionalFormatting>
  <conditionalFormatting sqref="T71">
    <cfRule type="cellIs" dxfId="1619" priority="1583" operator="equal">
      <formula>2</formula>
    </cfRule>
    <cfRule type="cellIs" dxfId="1618" priority="1584" operator="equal">
      <formula>1</formula>
    </cfRule>
  </conditionalFormatting>
  <conditionalFormatting sqref="T71">
    <cfRule type="cellIs" dxfId="1617" priority="1581" operator="equal">
      <formula>2</formula>
    </cfRule>
    <cfRule type="cellIs" dxfId="1616" priority="1582" operator="equal">
      <formula>1</formula>
    </cfRule>
  </conditionalFormatting>
  <conditionalFormatting sqref="T72">
    <cfRule type="cellIs" dxfId="1615" priority="1579" operator="equal">
      <formula>2</formula>
    </cfRule>
    <cfRule type="cellIs" dxfId="1614" priority="1580" operator="equal">
      <formula>1</formula>
    </cfRule>
  </conditionalFormatting>
  <conditionalFormatting sqref="T72">
    <cfRule type="cellIs" dxfId="1613" priority="1577" operator="equal">
      <formula>2</formula>
    </cfRule>
    <cfRule type="cellIs" dxfId="1612" priority="1578" operator="equal">
      <formula>1</formula>
    </cfRule>
  </conditionalFormatting>
  <conditionalFormatting sqref="T51:T59">
    <cfRule type="cellIs" dxfId="1611" priority="1575" operator="equal">
      <formula>2</formula>
    </cfRule>
    <cfRule type="cellIs" dxfId="1610" priority="1576" operator="equal">
      <formula>1</formula>
    </cfRule>
  </conditionalFormatting>
  <conditionalFormatting sqref="T51:T52">
    <cfRule type="cellIs" dxfId="1609" priority="1573" operator="equal">
      <formula>2</formula>
    </cfRule>
    <cfRule type="cellIs" dxfId="1608" priority="1574" operator="equal">
      <formula>1</formula>
    </cfRule>
  </conditionalFormatting>
  <conditionalFormatting sqref="T51:T52">
    <cfRule type="cellIs" dxfId="1607" priority="1571" operator="equal">
      <formula>2</formula>
    </cfRule>
    <cfRule type="cellIs" dxfId="1606" priority="1572" operator="equal">
      <formula>1</formula>
    </cfRule>
  </conditionalFormatting>
  <conditionalFormatting sqref="T53">
    <cfRule type="cellIs" dxfId="1605" priority="1569" operator="equal">
      <formula>2</formula>
    </cfRule>
    <cfRule type="cellIs" dxfId="1604" priority="1570" operator="equal">
      <formula>1</formula>
    </cfRule>
  </conditionalFormatting>
  <conditionalFormatting sqref="T53">
    <cfRule type="cellIs" dxfId="1603" priority="1567" operator="equal">
      <formula>2</formula>
    </cfRule>
    <cfRule type="cellIs" dxfId="1602" priority="1568" operator="equal">
      <formula>1</formula>
    </cfRule>
  </conditionalFormatting>
  <conditionalFormatting sqref="T54">
    <cfRule type="cellIs" dxfId="1601" priority="1565" operator="equal">
      <formula>2</formula>
    </cfRule>
    <cfRule type="cellIs" dxfId="1600" priority="1566" operator="equal">
      <formula>1</formula>
    </cfRule>
  </conditionalFormatting>
  <conditionalFormatting sqref="T54">
    <cfRule type="cellIs" dxfId="1599" priority="1563" operator="equal">
      <formula>2</formula>
    </cfRule>
    <cfRule type="cellIs" dxfId="1598" priority="1564" operator="equal">
      <formula>1</formula>
    </cfRule>
  </conditionalFormatting>
  <conditionalFormatting sqref="T55">
    <cfRule type="cellIs" dxfId="1597" priority="1561" operator="equal">
      <formula>2</formula>
    </cfRule>
    <cfRule type="cellIs" dxfId="1596" priority="1562" operator="equal">
      <formula>1</formula>
    </cfRule>
  </conditionalFormatting>
  <conditionalFormatting sqref="T55">
    <cfRule type="cellIs" dxfId="1595" priority="1559" operator="equal">
      <formula>2</formula>
    </cfRule>
    <cfRule type="cellIs" dxfId="1594" priority="1560" operator="equal">
      <formula>1</formula>
    </cfRule>
  </conditionalFormatting>
  <conditionalFormatting sqref="T56">
    <cfRule type="cellIs" dxfId="1593" priority="1557" operator="equal">
      <formula>2</formula>
    </cfRule>
    <cfRule type="cellIs" dxfId="1592" priority="1558" operator="equal">
      <formula>1</formula>
    </cfRule>
  </conditionalFormatting>
  <conditionalFormatting sqref="T56">
    <cfRule type="cellIs" dxfId="1591" priority="1555" operator="equal">
      <formula>2</formula>
    </cfRule>
    <cfRule type="cellIs" dxfId="1590" priority="1556" operator="equal">
      <formula>1</formula>
    </cfRule>
  </conditionalFormatting>
  <conditionalFormatting sqref="T57">
    <cfRule type="cellIs" dxfId="1589" priority="1553" operator="equal">
      <formula>2</formula>
    </cfRule>
    <cfRule type="cellIs" dxfId="1588" priority="1554" operator="equal">
      <formula>1</formula>
    </cfRule>
  </conditionalFormatting>
  <conditionalFormatting sqref="T57">
    <cfRule type="cellIs" dxfId="1587" priority="1551" operator="equal">
      <formula>2</formula>
    </cfRule>
    <cfRule type="cellIs" dxfId="1586" priority="1552" operator="equal">
      <formula>1</formula>
    </cfRule>
  </conditionalFormatting>
  <conditionalFormatting sqref="T58">
    <cfRule type="cellIs" dxfId="1585" priority="1549" operator="equal">
      <formula>2</formula>
    </cfRule>
    <cfRule type="cellIs" dxfId="1584" priority="1550" operator="equal">
      <formula>1</formula>
    </cfRule>
  </conditionalFormatting>
  <conditionalFormatting sqref="T58">
    <cfRule type="cellIs" dxfId="1583" priority="1547" operator="equal">
      <formula>2</formula>
    </cfRule>
    <cfRule type="cellIs" dxfId="1582" priority="1548" operator="equal">
      <formula>1</formula>
    </cfRule>
  </conditionalFormatting>
  <conditionalFormatting sqref="T59">
    <cfRule type="cellIs" dxfId="1581" priority="1545" operator="equal">
      <formula>2</formula>
    </cfRule>
    <cfRule type="cellIs" dxfId="1580" priority="1546" operator="equal">
      <formula>1</formula>
    </cfRule>
  </conditionalFormatting>
  <conditionalFormatting sqref="T59">
    <cfRule type="cellIs" dxfId="1579" priority="1543" operator="equal">
      <formula>2</formula>
    </cfRule>
    <cfRule type="cellIs" dxfId="1578" priority="1544" operator="equal">
      <formula>1</formula>
    </cfRule>
  </conditionalFormatting>
  <conditionalFormatting sqref="T39:T47">
    <cfRule type="cellIs" dxfId="1577" priority="1541" operator="equal">
      <formula>2</formula>
    </cfRule>
    <cfRule type="cellIs" dxfId="1576" priority="1542" operator="equal">
      <formula>1</formula>
    </cfRule>
  </conditionalFormatting>
  <conditionalFormatting sqref="T39:T40">
    <cfRule type="cellIs" dxfId="1575" priority="1539" operator="equal">
      <formula>2</formula>
    </cfRule>
    <cfRule type="cellIs" dxfId="1574" priority="1540" operator="equal">
      <formula>1</formula>
    </cfRule>
  </conditionalFormatting>
  <conditionalFormatting sqref="T39:T40">
    <cfRule type="cellIs" dxfId="1573" priority="1537" operator="equal">
      <formula>2</formula>
    </cfRule>
    <cfRule type="cellIs" dxfId="1572" priority="1538" operator="equal">
      <formula>1</formula>
    </cfRule>
  </conditionalFormatting>
  <conditionalFormatting sqref="T41">
    <cfRule type="cellIs" dxfId="1571" priority="1535" operator="equal">
      <formula>2</formula>
    </cfRule>
    <cfRule type="cellIs" dxfId="1570" priority="1536" operator="equal">
      <formula>1</formula>
    </cfRule>
  </conditionalFormatting>
  <conditionalFormatting sqref="T41">
    <cfRule type="cellIs" dxfId="1569" priority="1533" operator="equal">
      <formula>2</formula>
    </cfRule>
    <cfRule type="cellIs" dxfId="1568" priority="1534" operator="equal">
      <formula>1</formula>
    </cfRule>
  </conditionalFormatting>
  <conditionalFormatting sqref="T42">
    <cfRule type="cellIs" dxfId="1567" priority="1531" operator="equal">
      <formula>2</formula>
    </cfRule>
    <cfRule type="cellIs" dxfId="1566" priority="1532" operator="equal">
      <formula>1</formula>
    </cfRule>
  </conditionalFormatting>
  <conditionalFormatting sqref="T42">
    <cfRule type="cellIs" dxfId="1565" priority="1529" operator="equal">
      <formula>2</formula>
    </cfRule>
    <cfRule type="cellIs" dxfId="1564" priority="1530" operator="equal">
      <formula>1</formula>
    </cfRule>
  </conditionalFormatting>
  <conditionalFormatting sqref="T43">
    <cfRule type="cellIs" dxfId="1563" priority="1527" operator="equal">
      <formula>2</formula>
    </cfRule>
    <cfRule type="cellIs" dxfId="1562" priority="1528" operator="equal">
      <formula>1</formula>
    </cfRule>
  </conditionalFormatting>
  <conditionalFormatting sqref="T43">
    <cfRule type="cellIs" dxfId="1561" priority="1525" operator="equal">
      <formula>2</formula>
    </cfRule>
    <cfRule type="cellIs" dxfId="1560" priority="1526" operator="equal">
      <formula>1</formula>
    </cfRule>
  </conditionalFormatting>
  <conditionalFormatting sqref="T44">
    <cfRule type="cellIs" dxfId="1559" priority="1523" operator="equal">
      <formula>2</formula>
    </cfRule>
    <cfRule type="cellIs" dxfId="1558" priority="1524" operator="equal">
      <formula>1</formula>
    </cfRule>
  </conditionalFormatting>
  <conditionalFormatting sqref="T44">
    <cfRule type="cellIs" dxfId="1557" priority="1521" operator="equal">
      <formula>2</formula>
    </cfRule>
    <cfRule type="cellIs" dxfId="1556" priority="1522" operator="equal">
      <formula>1</formula>
    </cfRule>
  </conditionalFormatting>
  <conditionalFormatting sqref="T45">
    <cfRule type="cellIs" dxfId="1555" priority="1519" operator="equal">
      <formula>2</formula>
    </cfRule>
    <cfRule type="cellIs" dxfId="1554" priority="1520" operator="equal">
      <formula>1</formula>
    </cfRule>
  </conditionalFormatting>
  <conditionalFormatting sqref="T45">
    <cfRule type="cellIs" dxfId="1553" priority="1517" operator="equal">
      <formula>2</formula>
    </cfRule>
    <cfRule type="cellIs" dxfId="1552" priority="1518" operator="equal">
      <formula>1</formula>
    </cfRule>
  </conditionalFormatting>
  <conditionalFormatting sqref="T46">
    <cfRule type="cellIs" dxfId="1551" priority="1515" operator="equal">
      <formula>2</formula>
    </cfRule>
    <cfRule type="cellIs" dxfId="1550" priority="1516" operator="equal">
      <formula>1</formula>
    </cfRule>
  </conditionalFormatting>
  <conditionalFormatting sqref="T46">
    <cfRule type="cellIs" dxfId="1549" priority="1513" operator="equal">
      <formula>2</formula>
    </cfRule>
    <cfRule type="cellIs" dxfId="1548" priority="1514" operator="equal">
      <formula>1</formula>
    </cfRule>
  </conditionalFormatting>
  <conditionalFormatting sqref="T47">
    <cfRule type="cellIs" dxfId="1547" priority="1511" operator="equal">
      <formula>2</formula>
    </cfRule>
    <cfRule type="cellIs" dxfId="1546" priority="1512" operator="equal">
      <formula>1</formula>
    </cfRule>
  </conditionalFormatting>
  <conditionalFormatting sqref="T47">
    <cfRule type="cellIs" dxfId="1545" priority="1509" operator="equal">
      <formula>2</formula>
    </cfRule>
    <cfRule type="cellIs" dxfId="1544" priority="1510" operator="equal">
      <formula>1</formula>
    </cfRule>
  </conditionalFormatting>
  <conditionalFormatting sqref="T26:T34">
    <cfRule type="cellIs" dxfId="1543" priority="1507" operator="equal">
      <formula>2</formula>
    </cfRule>
    <cfRule type="cellIs" dxfId="1542" priority="1508" operator="equal">
      <formula>1</formula>
    </cfRule>
  </conditionalFormatting>
  <conditionalFormatting sqref="T26:T27">
    <cfRule type="cellIs" dxfId="1541" priority="1505" operator="equal">
      <formula>2</formula>
    </cfRule>
    <cfRule type="cellIs" dxfId="1540" priority="1506" operator="equal">
      <formula>1</formula>
    </cfRule>
  </conditionalFormatting>
  <conditionalFormatting sqref="T26:T27">
    <cfRule type="cellIs" dxfId="1539" priority="1503" operator="equal">
      <formula>2</formula>
    </cfRule>
    <cfRule type="cellIs" dxfId="1538" priority="1504" operator="equal">
      <formula>1</formula>
    </cfRule>
  </conditionalFormatting>
  <conditionalFormatting sqref="T28">
    <cfRule type="cellIs" dxfId="1537" priority="1501" operator="equal">
      <formula>2</formula>
    </cfRule>
    <cfRule type="cellIs" dxfId="1536" priority="1502" operator="equal">
      <formula>1</formula>
    </cfRule>
  </conditionalFormatting>
  <conditionalFormatting sqref="T28">
    <cfRule type="cellIs" dxfId="1535" priority="1499" operator="equal">
      <formula>2</formula>
    </cfRule>
    <cfRule type="cellIs" dxfId="1534" priority="1500" operator="equal">
      <formula>1</formula>
    </cfRule>
  </conditionalFormatting>
  <conditionalFormatting sqref="T29">
    <cfRule type="cellIs" dxfId="1533" priority="1497" operator="equal">
      <formula>2</formula>
    </cfRule>
    <cfRule type="cellIs" dxfId="1532" priority="1498" operator="equal">
      <formula>1</formula>
    </cfRule>
  </conditionalFormatting>
  <conditionalFormatting sqref="T29">
    <cfRule type="cellIs" dxfId="1531" priority="1495" operator="equal">
      <formula>2</formula>
    </cfRule>
    <cfRule type="cellIs" dxfId="1530" priority="1496" operator="equal">
      <formula>1</formula>
    </cfRule>
  </conditionalFormatting>
  <conditionalFormatting sqref="T30">
    <cfRule type="cellIs" dxfId="1529" priority="1493" operator="equal">
      <formula>2</formula>
    </cfRule>
    <cfRule type="cellIs" dxfId="1528" priority="1494" operator="equal">
      <formula>1</formula>
    </cfRule>
  </conditionalFormatting>
  <conditionalFormatting sqref="T30">
    <cfRule type="cellIs" dxfId="1527" priority="1491" operator="equal">
      <formula>2</formula>
    </cfRule>
    <cfRule type="cellIs" dxfId="1526" priority="1492" operator="equal">
      <formula>1</formula>
    </cfRule>
  </conditionalFormatting>
  <conditionalFormatting sqref="T31">
    <cfRule type="cellIs" dxfId="1525" priority="1489" operator="equal">
      <formula>2</formula>
    </cfRule>
    <cfRule type="cellIs" dxfId="1524" priority="1490" operator="equal">
      <formula>1</formula>
    </cfRule>
  </conditionalFormatting>
  <conditionalFormatting sqref="T31">
    <cfRule type="cellIs" dxfId="1523" priority="1487" operator="equal">
      <formula>2</formula>
    </cfRule>
    <cfRule type="cellIs" dxfId="1522" priority="1488" operator="equal">
      <formula>1</formula>
    </cfRule>
  </conditionalFormatting>
  <conditionalFormatting sqref="T32">
    <cfRule type="cellIs" dxfId="1521" priority="1485" operator="equal">
      <formula>2</formula>
    </cfRule>
    <cfRule type="cellIs" dxfId="1520" priority="1486" operator="equal">
      <formula>1</formula>
    </cfRule>
  </conditionalFormatting>
  <conditionalFormatting sqref="T32">
    <cfRule type="cellIs" dxfId="1519" priority="1483" operator="equal">
      <formula>2</formula>
    </cfRule>
    <cfRule type="cellIs" dxfId="1518" priority="1484" operator="equal">
      <formula>1</formula>
    </cfRule>
  </conditionalFormatting>
  <conditionalFormatting sqref="T33">
    <cfRule type="cellIs" dxfId="1517" priority="1481" operator="equal">
      <formula>2</formula>
    </cfRule>
    <cfRule type="cellIs" dxfId="1516" priority="1482" operator="equal">
      <formula>1</formula>
    </cfRule>
  </conditionalFormatting>
  <conditionalFormatting sqref="T33">
    <cfRule type="cellIs" dxfId="1515" priority="1479" operator="equal">
      <formula>2</formula>
    </cfRule>
    <cfRule type="cellIs" dxfId="1514" priority="1480" operator="equal">
      <formula>1</formula>
    </cfRule>
  </conditionalFormatting>
  <conditionalFormatting sqref="T34">
    <cfRule type="cellIs" dxfId="1513" priority="1477" operator="equal">
      <formula>2</formula>
    </cfRule>
    <cfRule type="cellIs" dxfId="1512" priority="1478" operator="equal">
      <formula>1</formula>
    </cfRule>
  </conditionalFormatting>
  <conditionalFormatting sqref="T34">
    <cfRule type="cellIs" dxfId="1511" priority="1475" operator="equal">
      <formula>2</formula>
    </cfRule>
    <cfRule type="cellIs" dxfId="1510" priority="1476" operator="equal">
      <formula>1</formula>
    </cfRule>
  </conditionalFormatting>
  <conditionalFormatting sqref="T14:T22">
    <cfRule type="cellIs" dxfId="1509" priority="1473" operator="equal">
      <formula>2</formula>
    </cfRule>
    <cfRule type="cellIs" dxfId="1508" priority="1474" operator="equal">
      <formula>1</formula>
    </cfRule>
  </conditionalFormatting>
  <conditionalFormatting sqref="T14:T15">
    <cfRule type="cellIs" dxfId="1507" priority="1471" operator="equal">
      <formula>2</formula>
    </cfRule>
    <cfRule type="cellIs" dxfId="1506" priority="1472" operator="equal">
      <formula>1</formula>
    </cfRule>
  </conditionalFormatting>
  <conditionalFormatting sqref="T14:T15">
    <cfRule type="cellIs" dxfId="1505" priority="1469" operator="equal">
      <formula>2</formula>
    </cfRule>
    <cfRule type="cellIs" dxfId="1504" priority="1470" operator="equal">
      <formula>1</formula>
    </cfRule>
  </conditionalFormatting>
  <conditionalFormatting sqref="T16">
    <cfRule type="cellIs" dxfId="1503" priority="1467" operator="equal">
      <formula>2</formula>
    </cfRule>
    <cfRule type="cellIs" dxfId="1502" priority="1468" operator="equal">
      <formula>1</formula>
    </cfRule>
  </conditionalFormatting>
  <conditionalFormatting sqref="T16">
    <cfRule type="cellIs" dxfId="1501" priority="1465" operator="equal">
      <formula>2</formula>
    </cfRule>
    <cfRule type="cellIs" dxfId="1500" priority="1466" operator="equal">
      <formula>1</formula>
    </cfRule>
  </conditionalFormatting>
  <conditionalFormatting sqref="T17">
    <cfRule type="cellIs" dxfId="1499" priority="1463" operator="equal">
      <formula>2</formula>
    </cfRule>
    <cfRule type="cellIs" dxfId="1498" priority="1464" operator="equal">
      <formula>1</formula>
    </cfRule>
  </conditionalFormatting>
  <conditionalFormatting sqref="T17">
    <cfRule type="cellIs" dxfId="1497" priority="1461" operator="equal">
      <formula>2</formula>
    </cfRule>
    <cfRule type="cellIs" dxfId="1496" priority="1462" operator="equal">
      <formula>1</formula>
    </cfRule>
  </conditionalFormatting>
  <conditionalFormatting sqref="T18">
    <cfRule type="cellIs" dxfId="1495" priority="1459" operator="equal">
      <formula>2</formula>
    </cfRule>
    <cfRule type="cellIs" dxfId="1494" priority="1460" operator="equal">
      <formula>1</formula>
    </cfRule>
  </conditionalFormatting>
  <conditionalFormatting sqref="T18">
    <cfRule type="cellIs" dxfId="1493" priority="1457" operator="equal">
      <formula>2</formula>
    </cfRule>
    <cfRule type="cellIs" dxfId="1492" priority="1458" operator="equal">
      <formula>1</formula>
    </cfRule>
  </conditionalFormatting>
  <conditionalFormatting sqref="T19">
    <cfRule type="cellIs" dxfId="1491" priority="1455" operator="equal">
      <formula>2</formula>
    </cfRule>
    <cfRule type="cellIs" dxfId="1490" priority="1456" operator="equal">
      <formula>1</formula>
    </cfRule>
  </conditionalFormatting>
  <conditionalFormatting sqref="T19">
    <cfRule type="cellIs" dxfId="1489" priority="1453" operator="equal">
      <formula>2</formula>
    </cfRule>
    <cfRule type="cellIs" dxfId="1488" priority="1454" operator="equal">
      <formula>1</formula>
    </cfRule>
  </conditionalFormatting>
  <conditionalFormatting sqref="T20">
    <cfRule type="cellIs" dxfId="1487" priority="1451" operator="equal">
      <formula>2</formula>
    </cfRule>
    <cfRule type="cellIs" dxfId="1486" priority="1452" operator="equal">
      <formula>1</formula>
    </cfRule>
  </conditionalFormatting>
  <conditionalFormatting sqref="T20">
    <cfRule type="cellIs" dxfId="1485" priority="1449" operator="equal">
      <formula>2</formula>
    </cfRule>
    <cfRule type="cellIs" dxfId="1484" priority="1450" operator="equal">
      <formula>1</formula>
    </cfRule>
  </conditionalFormatting>
  <conditionalFormatting sqref="T21">
    <cfRule type="cellIs" dxfId="1483" priority="1447" operator="equal">
      <formula>2</formula>
    </cfRule>
    <cfRule type="cellIs" dxfId="1482" priority="1448" operator="equal">
      <formula>1</formula>
    </cfRule>
  </conditionalFormatting>
  <conditionalFormatting sqref="T21">
    <cfRule type="cellIs" dxfId="1481" priority="1445" operator="equal">
      <formula>2</formula>
    </cfRule>
    <cfRule type="cellIs" dxfId="1480" priority="1446" operator="equal">
      <formula>1</formula>
    </cfRule>
  </conditionalFormatting>
  <conditionalFormatting sqref="T22">
    <cfRule type="cellIs" dxfId="1479" priority="1443" operator="equal">
      <formula>2</formula>
    </cfRule>
    <cfRule type="cellIs" dxfId="1478" priority="1444" operator="equal">
      <formula>1</formula>
    </cfRule>
  </conditionalFormatting>
  <conditionalFormatting sqref="T22">
    <cfRule type="cellIs" dxfId="1477" priority="1441" operator="equal">
      <formula>2</formula>
    </cfRule>
    <cfRule type="cellIs" dxfId="1476" priority="1442" operator="equal">
      <formula>1</formula>
    </cfRule>
  </conditionalFormatting>
  <conditionalFormatting sqref="T87:T97">
    <cfRule type="cellIs" dxfId="1475" priority="1439" operator="equal">
      <formula>2</formula>
    </cfRule>
    <cfRule type="cellIs" dxfId="1474" priority="1440" operator="equal">
      <formula>1</formula>
    </cfRule>
  </conditionalFormatting>
  <conditionalFormatting sqref="T86:T90">
    <cfRule type="cellIs" dxfId="1473" priority="1437" operator="equal">
      <formula>2</formula>
    </cfRule>
    <cfRule type="cellIs" dxfId="1472" priority="1438" operator="equal">
      <formula>1</formula>
    </cfRule>
  </conditionalFormatting>
  <conditionalFormatting sqref="T89:T90">
    <cfRule type="cellIs" dxfId="1471" priority="1435" operator="equal">
      <formula>2</formula>
    </cfRule>
    <cfRule type="cellIs" dxfId="1470" priority="1436" operator="equal">
      <formula>1</formula>
    </cfRule>
  </conditionalFormatting>
  <conditionalFormatting sqref="T88">
    <cfRule type="cellIs" dxfId="1469" priority="1433" operator="equal">
      <formula>2</formula>
    </cfRule>
    <cfRule type="cellIs" dxfId="1468" priority="1434" operator="equal">
      <formula>1</formula>
    </cfRule>
  </conditionalFormatting>
  <conditionalFormatting sqref="T91">
    <cfRule type="cellIs" dxfId="1467" priority="1431" operator="equal">
      <formula>2</formula>
    </cfRule>
    <cfRule type="cellIs" dxfId="1466" priority="1432" operator="equal">
      <formula>1</formula>
    </cfRule>
  </conditionalFormatting>
  <conditionalFormatting sqref="T91">
    <cfRule type="cellIs" dxfId="1465" priority="1429" operator="equal">
      <formula>2</formula>
    </cfRule>
    <cfRule type="cellIs" dxfId="1464" priority="1430" operator="equal">
      <formula>1</formula>
    </cfRule>
  </conditionalFormatting>
  <conditionalFormatting sqref="T92">
    <cfRule type="cellIs" dxfId="1463" priority="1427" operator="equal">
      <formula>2</formula>
    </cfRule>
    <cfRule type="cellIs" dxfId="1462" priority="1428" operator="equal">
      <formula>1</formula>
    </cfRule>
  </conditionalFormatting>
  <conditionalFormatting sqref="T92">
    <cfRule type="cellIs" dxfId="1461" priority="1425" operator="equal">
      <formula>2</formula>
    </cfRule>
    <cfRule type="cellIs" dxfId="1460" priority="1426" operator="equal">
      <formula>1</formula>
    </cfRule>
  </conditionalFormatting>
  <conditionalFormatting sqref="T93">
    <cfRule type="cellIs" dxfId="1459" priority="1423" operator="equal">
      <formula>2</formula>
    </cfRule>
    <cfRule type="cellIs" dxfId="1458" priority="1424" operator="equal">
      <formula>1</formula>
    </cfRule>
  </conditionalFormatting>
  <conditionalFormatting sqref="T93">
    <cfRule type="cellIs" dxfId="1457" priority="1421" operator="equal">
      <formula>2</formula>
    </cfRule>
    <cfRule type="cellIs" dxfId="1456" priority="1422" operator="equal">
      <formula>1</formula>
    </cfRule>
  </conditionalFormatting>
  <conditionalFormatting sqref="T94">
    <cfRule type="cellIs" dxfId="1455" priority="1419" operator="equal">
      <formula>2</formula>
    </cfRule>
    <cfRule type="cellIs" dxfId="1454" priority="1420" operator="equal">
      <formula>1</formula>
    </cfRule>
  </conditionalFormatting>
  <conditionalFormatting sqref="T94">
    <cfRule type="cellIs" dxfId="1453" priority="1417" operator="equal">
      <formula>2</formula>
    </cfRule>
    <cfRule type="cellIs" dxfId="1452" priority="1418" operator="equal">
      <formula>1</formula>
    </cfRule>
  </conditionalFormatting>
  <conditionalFormatting sqref="T95">
    <cfRule type="cellIs" dxfId="1451" priority="1415" operator="equal">
      <formula>2</formula>
    </cfRule>
    <cfRule type="cellIs" dxfId="1450" priority="1416" operator="equal">
      <formula>1</formula>
    </cfRule>
  </conditionalFormatting>
  <conditionalFormatting sqref="T95">
    <cfRule type="cellIs" dxfId="1449" priority="1413" operator="equal">
      <formula>2</formula>
    </cfRule>
    <cfRule type="cellIs" dxfId="1448" priority="1414" operator="equal">
      <formula>1</formula>
    </cfRule>
  </conditionalFormatting>
  <conditionalFormatting sqref="T96">
    <cfRule type="cellIs" dxfId="1447" priority="1411" operator="equal">
      <formula>2</formula>
    </cfRule>
    <cfRule type="cellIs" dxfId="1446" priority="1412" operator="equal">
      <formula>1</formula>
    </cfRule>
  </conditionalFormatting>
  <conditionalFormatting sqref="T96">
    <cfRule type="cellIs" dxfId="1445" priority="1409" operator="equal">
      <formula>2</formula>
    </cfRule>
    <cfRule type="cellIs" dxfId="1444" priority="1410" operator="equal">
      <formula>1</formula>
    </cfRule>
  </conditionalFormatting>
  <conditionalFormatting sqref="T97">
    <cfRule type="cellIs" dxfId="1443" priority="1407" operator="equal">
      <formula>2</formula>
    </cfRule>
    <cfRule type="cellIs" dxfId="1442" priority="1408" operator="equal">
      <formula>1</formula>
    </cfRule>
  </conditionalFormatting>
  <conditionalFormatting sqref="T97">
    <cfRule type="cellIs" dxfId="1441" priority="1405" operator="equal">
      <formula>2</formula>
    </cfRule>
    <cfRule type="cellIs" dxfId="1440" priority="1406" operator="equal">
      <formula>1</formula>
    </cfRule>
  </conditionalFormatting>
  <conditionalFormatting sqref="T87:T97">
    <cfRule type="cellIs" dxfId="1439" priority="1403" operator="equal">
      <formula>2</formula>
    </cfRule>
    <cfRule type="cellIs" dxfId="1438" priority="1404" operator="equal">
      <formula>1</formula>
    </cfRule>
  </conditionalFormatting>
  <conditionalFormatting sqref="T86:T90">
    <cfRule type="cellIs" dxfId="1437" priority="1401" operator="equal">
      <formula>2</formula>
    </cfRule>
    <cfRule type="cellIs" dxfId="1436" priority="1402" operator="equal">
      <formula>1</formula>
    </cfRule>
  </conditionalFormatting>
  <conditionalFormatting sqref="T89:T90">
    <cfRule type="cellIs" dxfId="1435" priority="1399" operator="equal">
      <formula>2</formula>
    </cfRule>
    <cfRule type="cellIs" dxfId="1434" priority="1400" operator="equal">
      <formula>1</formula>
    </cfRule>
  </conditionalFormatting>
  <conditionalFormatting sqref="T88">
    <cfRule type="cellIs" dxfId="1433" priority="1397" operator="equal">
      <formula>2</formula>
    </cfRule>
    <cfRule type="cellIs" dxfId="1432" priority="1398" operator="equal">
      <formula>1</formula>
    </cfRule>
  </conditionalFormatting>
  <conditionalFormatting sqref="T91">
    <cfRule type="cellIs" dxfId="1431" priority="1395" operator="equal">
      <formula>2</formula>
    </cfRule>
    <cfRule type="cellIs" dxfId="1430" priority="1396" operator="equal">
      <formula>1</formula>
    </cfRule>
  </conditionalFormatting>
  <conditionalFormatting sqref="T91">
    <cfRule type="cellIs" dxfId="1429" priority="1393" operator="equal">
      <formula>2</formula>
    </cfRule>
    <cfRule type="cellIs" dxfId="1428" priority="1394" operator="equal">
      <formula>1</formula>
    </cfRule>
  </conditionalFormatting>
  <conditionalFormatting sqref="T92">
    <cfRule type="cellIs" dxfId="1427" priority="1391" operator="equal">
      <formula>2</formula>
    </cfRule>
    <cfRule type="cellIs" dxfId="1426" priority="1392" operator="equal">
      <formula>1</formula>
    </cfRule>
  </conditionalFormatting>
  <conditionalFormatting sqref="T92">
    <cfRule type="cellIs" dxfId="1425" priority="1389" operator="equal">
      <formula>2</formula>
    </cfRule>
    <cfRule type="cellIs" dxfId="1424" priority="1390" operator="equal">
      <formula>1</formula>
    </cfRule>
  </conditionalFormatting>
  <conditionalFormatting sqref="T93">
    <cfRule type="cellIs" dxfId="1423" priority="1387" operator="equal">
      <formula>2</formula>
    </cfRule>
    <cfRule type="cellIs" dxfId="1422" priority="1388" operator="equal">
      <formula>1</formula>
    </cfRule>
  </conditionalFormatting>
  <conditionalFormatting sqref="T93">
    <cfRule type="cellIs" dxfId="1421" priority="1385" operator="equal">
      <formula>2</formula>
    </cfRule>
    <cfRule type="cellIs" dxfId="1420" priority="1386" operator="equal">
      <formula>1</formula>
    </cfRule>
  </conditionalFormatting>
  <conditionalFormatting sqref="T94">
    <cfRule type="cellIs" dxfId="1419" priority="1383" operator="equal">
      <formula>2</formula>
    </cfRule>
    <cfRule type="cellIs" dxfId="1418" priority="1384" operator="equal">
      <formula>1</formula>
    </cfRule>
  </conditionalFormatting>
  <conditionalFormatting sqref="T94">
    <cfRule type="cellIs" dxfId="1417" priority="1381" operator="equal">
      <formula>2</formula>
    </cfRule>
    <cfRule type="cellIs" dxfId="1416" priority="1382" operator="equal">
      <formula>1</formula>
    </cfRule>
  </conditionalFormatting>
  <conditionalFormatting sqref="T95">
    <cfRule type="cellIs" dxfId="1415" priority="1379" operator="equal">
      <formula>2</formula>
    </cfRule>
    <cfRule type="cellIs" dxfId="1414" priority="1380" operator="equal">
      <formula>1</formula>
    </cfRule>
  </conditionalFormatting>
  <conditionalFormatting sqref="T95">
    <cfRule type="cellIs" dxfId="1413" priority="1377" operator="equal">
      <formula>2</formula>
    </cfRule>
    <cfRule type="cellIs" dxfId="1412" priority="1378" operator="equal">
      <formula>1</formula>
    </cfRule>
  </conditionalFormatting>
  <conditionalFormatting sqref="T96">
    <cfRule type="cellIs" dxfId="1411" priority="1375" operator="equal">
      <formula>2</formula>
    </cfRule>
    <cfRule type="cellIs" dxfId="1410" priority="1376" operator="equal">
      <formula>1</formula>
    </cfRule>
  </conditionalFormatting>
  <conditionalFormatting sqref="T96">
    <cfRule type="cellIs" dxfId="1409" priority="1373" operator="equal">
      <formula>2</formula>
    </cfRule>
    <cfRule type="cellIs" dxfId="1408" priority="1374" operator="equal">
      <formula>1</formula>
    </cfRule>
  </conditionalFormatting>
  <conditionalFormatting sqref="T97">
    <cfRule type="cellIs" dxfId="1407" priority="1371" operator="equal">
      <formula>2</formula>
    </cfRule>
    <cfRule type="cellIs" dxfId="1406" priority="1372" operator="equal">
      <formula>1</formula>
    </cfRule>
  </conditionalFormatting>
  <conditionalFormatting sqref="T97">
    <cfRule type="cellIs" dxfId="1405" priority="1369" operator="equal">
      <formula>2</formula>
    </cfRule>
    <cfRule type="cellIs" dxfId="1404" priority="1370" operator="equal">
      <formula>1</formula>
    </cfRule>
  </conditionalFormatting>
  <conditionalFormatting sqref="T99:T109">
    <cfRule type="cellIs" dxfId="1403" priority="1367" operator="equal">
      <formula>2</formula>
    </cfRule>
    <cfRule type="cellIs" dxfId="1402" priority="1368" operator="equal">
      <formula>1</formula>
    </cfRule>
  </conditionalFormatting>
  <conditionalFormatting sqref="T98:T102">
    <cfRule type="cellIs" dxfId="1401" priority="1365" operator="equal">
      <formula>2</formula>
    </cfRule>
    <cfRule type="cellIs" dxfId="1400" priority="1366" operator="equal">
      <formula>1</formula>
    </cfRule>
  </conditionalFormatting>
  <conditionalFormatting sqref="T101:T102">
    <cfRule type="cellIs" dxfId="1399" priority="1363" operator="equal">
      <formula>2</formula>
    </cfRule>
    <cfRule type="cellIs" dxfId="1398" priority="1364" operator="equal">
      <formula>1</formula>
    </cfRule>
  </conditionalFormatting>
  <conditionalFormatting sqref="T100">
    <cfRule type="cellIs" dxfId="1397" priority="1361" operator="equal">
      <formula>2</formula>
    </cfRule>
    <cfRule type="cellIs" dxfId="1396" priority="1362" operator="equal">
      <formula>1</formula>
    </cfRule>
  </conditionalFormatting>
  <conditionalFormatting sqref="T103">
    <cfRule type="cellIs" dxfId="1395" priority="1359" operator="equal">
      <formula>2</formula>
    </cfRule>
    <cfRule type="cellIs" dxfId="1394" priority="1360" operator="equal">
      <formula>1</formula>
    </cfRule>
  </conditionalFormatting>
  <conditionalFormatting sqref="T103">
    <cfRule type="cellIs" dxfId="1393" priority="1357" operator="equal">
      <formula>2</formula>
    </cfRule>
    <cfRule type="cellIs" dxfId="1392" priority="1358" operator="equal">
      <formula>1</formula>
    </cfRule>
  </conditionalFormatting>
  <conditionalFormatting sqref="T104">
    <cfRule type="cellIs" dxfId="1391" priority="1355" operator="equal">
      <formula>2</formula>
    </cfRule>
    <cfRule type="cellIs" dxfId="1390" priority="1356" operator="equal">
      <formula>1</formula>
    </cfRule>
  </conditionalFormatting>
  <conditionalFormatting sqref="T104">
    <cfRule type="cellIs" dxfId="1389" priority="1353" operator="equal">
      <formula>2</formula>
    </cfRule>
    <cfRule type="cellIs" dxfId="1388" priority="1354" operator="equal">
      <formula>1</formula>
    </cfRule>
  </conditionalFormatting>
  <conditionalFormatting sqref="T105">
    <cfRule type="cellIs" dxfId="1387" priority="1351" operator="equal">
      <formula>2</formula>
    </cfRule>
    <cfRule type="cellIs" dxfId="1386" priority="1352" operator="equal">
      <formula>1</formula>
    </cfRule>
  </conditionalFormatting>
  <conditionalFormatting sqref="T105">
    <cfRule type="cellIs" dxfId="1385" priority="1349" operator="equal">
      <formula>2</formula>
    </cfRule>
    <cfRule type="cellIs" dxfId="1384" priority="1350" operator="equal">
      <formula>1</formula>
    </cfRule>
  </conditionalFormatting>
  <conditionalFormatting sqref="T106">
    <cfRule type="cellIs" dxfId="1383" priority="1347" operator="equal">
      <formula>2</formula>
    </cfRule>
    <cfRule type="cellIs" dxfId="1382" priority="1348" operator="equal">
      <formula>1</formula>
    </cfRule>
  </conditionalFormatting>
  <conditionalFormatting sqref="T106">
    <cfRule type="cellIs" dxfId="1381" priority="1345" operator="equal">
      <formula>2</formula>
    </cfRule>
    <cfRule type="cellIs" dxfId="1380" priority="1346" operator="equal">
      <formula>1</formula>
    </cfRule>
  </conditionalFormatting>
  <conditionalFormatting sqref="T107">
    <cfRule type="cellIs" dxfId="1379" priority="1343" operator="equal">
      <formula>2</formula>
    </cfRule>
    <cfRule type="cellIs" dxfId="1378" priority="1344" operator="equal">
      <formula>1</formula>
    </cfRule>
  </conditionalFormatting>
  <conditionalFormatting sqref="T107">
    <cfRule type="cellIs" dxfId="1377" priority="1341" operator="equal">
      <formula>2</formula>
    </cfRule>
    <cfRule type="cellIs" dxfId="1376" priority="1342" operator="equal">
      <formula>1</formula>
    </cfRule>
  </conditionalFormatting>
  <conditionalFormatting sqref="T108">
    <cfRule type="cellIs" dxfId="1375" priority="1339" operator="equal">
      <formula>2</formula>
    </cfRule>
    <cfRule type="cellIs" dxfId="1374" priority="1340" operator="equal">
      <formula>1</formula>
    </cfRule>
  </conditionalFormatting>
  <conditionalFormatting sqref="T108">
    <cfRule type="cellIs" dxfId="1373" priority="1337" operator="equal">
      <formula>2</formula>
    </cfRule>
    <cfRule type="cellIs" dxfId="1372" priority="1338" operator="equal">
      <formula>1</formula>
    </cfRule>
  </conditionalFormatting>
  <conditionalFormatting sqref="T109">
    <cfRule type="cellIs" dxfId="1371" priority="1335" operator="equal">
      <formula>2</formula>
    </cfRule>
    <cfRule type="cellIs" dxfId="1370" priority="1336" operator="equal">
      <formula>1</formula>
    </cfRule>
  </conditionalFormatting>
  <conditionalFormatting sqref="T109">
    <cfRule type="cellIs" dxfId="1369" priority="1333" operator="equal">
      <formula>2</formula>
    </cfRule>
    <cfRule type="cellIs" dxfId="1368" priority="1334" operator="equal">
      <formula>1</formula>
    </cfRule>
  </conditionalFormatting>
  <conditionalFormatting sqref="T99:T109">
    <cfRule type="cellIs" dxfId="1367" priority="1331" operator="equal">
      <formula>2</formula>
    </cfRule>
    <cfRule type="cellIs" dxfId="1366" priority="1332" operator="equal">
      <formula>1</formula>
    </cfRule>
  </conditionalFormatting>
  <conditionalFormatting sqref="T98:T102">
    <cfRule type="cellIs" dxfId="1365" priority="1329" operator="equal">
      <formula>2</formula>
    </cfRule>
    <cfRule type="cellIs" dxfId="1364" priority="1330" operator="equal">
      <formula>1</formula>
    </cfRule>
  </conditionalFormatting>
  <conditionalFormatting sqref="T101:T102">
    <cfRule type="cellIs" dxfId="1363" priority="1327" operator="equal">
      <formula>2</formula>
    </cfRule>
    <cfRule type="cellIs" dxfId="1362" priority="1328" operator="equal">
      <formula>1</formula>
    </cfRule>
  </conditionalFormatting>
  <conditionalFormatting sqref="T100">
    <cfRule type="cellIs" dxfId="1361" priority="1325" operator="equal">
      <formula>2</formula>
    </cfRule>
    <cfRule type="cellIs" dxfId="1360" priority="1326" operator="equal">
      <formula>1</formula>
    </cfRule>
  </conditionalFormatting>
  <conditionalFormatting sqref="T103">
    <cfRule type="cellIs" dxfId="1359" priority="1323" operator="equal">
      <formula>2</formula>
    </cfRule>
    <cfRule type="cellIs" dxfId="1358" priority="1324" operator="equal">
      <formula>1</formula>
    </cfRule>
  </conditionalFormatting>
  <conditionalFormatting sqref="T103">
    <cfRule type="cellIs" dxfId="1357" priority="1321" operator="equal">
      <formula>2</formula>
    </cfRule>
    <cfRule type="cellIs" dxfId="1356" priority="1322" operator="equal">
      <formula>1</formula>
    </cfRule>
  </conditionalFormatting>
  <conditionalFormatting sqref="T104">
    <cfRule type="cellIs" dxfId="1355" priority="1319" operator="equal">
      <formula>2</formula>
    </cfRule>
    <cfRule type="cellIs" dxfId="1354" priority="1320" operator="equal">
      <formula>1</formula>
    </cfRule>
  </conditionalFormatting>
  <conditionalFormatting sqref="T104">
    <cfRule type="cellIs" dxfId="1353" priority="1317" operator="equal">
      <formula>2</formula>
    </cfRule>
    <cfRule type="cellIs" dxfId="1352" priority="1318" operator="equal">
      <formula>1</formula>
    </cfRule>
  </conditionalFormatting>
  <conditionalFormatting sqref="T105">
    <cfRule type="cellIs" dxfId="1351" priority="1315" operator="equal">
      <formula>2</formula>
    </cfRule>
    <cfRule type="cellIs" dxfId="1350" priority="1316" operator="equal">
      <formula>1</formula>
    </cfRule>
  </conditionalFormatting>
  <conditionalFormatting sqref="T105">
    <cfRule type="cellIs" dxfId="1349" priority="1313" operator="equal">
      <formula>2</formula>
    </cfRule>
    <cfRule type="cellIs" dxfId="1348" priority="1314" operator="equal">
      <formula>1</formula>
    </cfRule>
  </conditionalFormatting>
  <conditionalFormatting sqref="T106">
    <cfRule type="cellIs" dxfId="1347" priority="1311" operator="equal">
      <formula>2</formula>
    </cfRule>
    <cfRule type="cellIs" dxfId="1346" priority="1312" operator="equal">
      <formula>1</formula>
    </cfRule>
  </conditionalFormatting>
  <conditionalFormatting sqref="T106">
    <cfRule type="cellIs" dxfId="1345" priority="1309" operator="equal">
      <formula>2</formula>
    </cfRule>
    <cfRule type="cellIs" dxfId="1344" priority="1310" operator="equal">
      <formula>1</formula>
    </cfRule>
  </conditionalFormatting>
  <conditionalFormatting sqref="T107">
    <cfRule type="cellIs" dxfId="1343" priority="1307" operator="equal">
      <formula>2</formula>
    </cfRule>
    <cfRule type="cellIs" dxfId="1342" priority="1308" operator="equal">
      <formula>1</formula>
    </cfRule>
  </conditionalFormatting>
  <conditionalFormatting sqref="T107">
    <cfRule type="cellIs" dxfId="1341" priority="1305" operator="equal">
      <formula>2</formula>
    </cfRule>
    <cfRule type="cellIs" dxfId="1340" priority="1306" operator="equal">
      <formula>1</formula>
    </cfRule>
  </conditionalFormatting>
  <conditionalFormatting sqref="T108">
    <cfRule type="cellIs" dxfId="1339" priority="1303" operator="equal">
      <formula>2</formula>
    </cfRule>
    <cfRule type="cellIs" dxfId="1338" priority="1304" operator="equal">
      <formula>1</formula>
    </cfRule>
  </conditionalFormatting>
  <conditionalFormatting sqref="T108">
    <cfRule type="cellIs" dxfId="1337" priority="1301" operator="equal">
      <formula>2</formula>
    </cfRule>
    <cfRule type="cellIs" dxfId="1336" priority="1302" operator="equal">
      <formula>1</formula>
    </cfRule>
  </conditionalFormatting>
  <conditionalFormatting sqref="T109">
    <cfRule type="cellIs" dxfId="1335" priority="1299" operator="equal">
      <formula>2</formula>
    </cfRule>
    <cfRule type="cellIs" dxfId="1334" priority="1300" operator="equal">
      <formula>1</formula>
    </cfRule>
  </conditionalFormatting>
  <conditionalFormatting sqref="T109">
    <cfRule type="cellIs" dxfId="1333" priority="1297" operator="equal">
      <formula>2</formula>
    </cfRule>
    <cfRule type="cellIs" dxfId="1332" priority="1298" operator="equal">
      <formula>1</formula>
    </cfRule>
  </conditionalFormatting>
  <conditionalFormatting sqref="T112:T122">
    <cfRule type="cellIs" dxfId="1331" priority="1295" operator="equal">
      <formula>2</formula>
    </cfRule>
    <cfRule type="cellIs" dxfId="1330" priority="1296" operator="equal">
      <formula>1</formula>
    </cfRule>
  </conditionalFormatting>
  <conditionalFormatting sqref="T111:T115">
    <cfRule type="cellIs" dxfId="1329" priority="1293" operator="equal">
      <formula>2</formula>
    </cfRule>
    <cfRule type="cellIs" dxfId="1328" priority="1294" operator="equal">
      <formula>1</formula>
    </cfRule>
  </conditionalFormatting>
  <conditionalFormatting sqref="T114:T115">
    <cfRule type="cellIs" dxfId="1327" priority="1291" operator="equal">
      <formula>2</formula>
    </cfRule>
    <cfRule type="cellIs" dxfId="1326" priority="1292" operator="equal">
      <formula>1</formula>
    </cfRule>
  </conditionalFormatting>
  <conditionalFormatting sqref="T113">
    <cfRule type="cellIs" dxfId="1325" priority="1289" operator="equal">
      <formula>2</formula>
    </cfRule>
    <cfRule type="cellIs" dxfId="1324" priority="1290" operator="equal">
      <formula>1</formula>
    </cfRule>
  </conditionalFormatting>
  <conditionalFormatting sqref="T116">
    <cfRule type="cellIs" dxfId="1323" priority="1287" operator="equal">
      <formula>2</formula>
    </cfRule>
    <cfRule type="cellIs" dxfId="1322" priority="1288" operator="equal">
      <formula>1</formula>
    </cfRule>
  </conditionalFormatting>
  <conditionalFormatting sqref="T116">
    <cfRule type="cellIs" dxfId="1321" priority="1285" operator="equal">
      <formula>2</formula>
    </cfRule>
    <cfRule type="cellIs" dxfId="1320" priority="1286" operator="equal">
      <formula>1</formula>
    </cfRule>
  </conditionalFormatting>
  <conditionalFormatting sqref="T117">
    <cfRule type="cellIs" dxfId="1319" priority="1283" operator="equal">
      <formula>2</formula>
    </cfRule>
    <cfRule type="cellIs" dxfId="1318" priority="1284" operator="equal">
      <formula>1</formula>
    </cfRule>
  </conditionalFormatting>
  <conditionalFormatting sqref="T117">
    <cfRule type="cellIs" dxfId="1317" priority="1281" operator="equal">
      <formula>2</formula>
    </cfRule>
    <cfRule type="cellIs" dxfId="1316" priority="1282" operator="equal">
      <formula>1</formula>
    </cfRule>
  </conditionalFormatting>
  <conditionalFormatting sqref="T118">
    <cfRule type="cellIs" dxfId="1315" priority="1279" operator="equal">
      <formula>2</formula>
    </cfRule>
    <cfRule type="cellIs" dxfId="1314" priority="1280" operator="equal">
      <formula>1</formula>
    </cfRule>
  </conditionalFormatting>
  <conditionalFormatting sqref="T118">
    <cfRule type="cellIs" dxfId="1313" priority="1277" operator="equal">
      <formula>2</formula>
    </cfRule>
    <cfRule type="cellIs" dxfId="1312" priority="1278" operator="equal">
      <formula>1</formula>
    </cfRule>
  </conditionalFormatting>
  <conditionalFormatting sqref="T119">
    <cfRule type="cellIs" dxfId="1311" priority="1275" operator="equal">
      <formula>2</formula>
    </cfRule>
    <cfRule type="cellIs" dxfId="1310" priority="1276" operator="equal">
      <formula>1</formula>
    </cfRule>
  </conditionalFormatting>
  <conditionalFormatting sqref="T119">
    <cfRule type="cellIs" dxfId="1309" priority="1273" operator="equal">
      <formula>2</formula>
    </cfRule>
    <cfRule type="cellIs" dxfId="1308" priority="1274" operator="equal">
      <formula>1</formula>
    </cfRule>
  </conditionalFormatting>
  <conditionalFormatting sqref="T120">
    <cfRule type="cellIs" dxfId="1307" priority="1271" operator="equal">
      <formula>2</formula>
    </cfRule>
    <cfRule type="cellIs" dxfId="1306" priority="1272" operator="equal">
      <formula>1</formula>
    </cfRule>
  </conditionalFormatting>
  <conditionalFormatting sqref="T120">
    <cfRule type="cellIs" dxfId="1305" priority="1269" operator="equal">
      <formula>2</formula>
    </cfRule>
    <cfRule type="cellIs" dxfId="1304" priority="1270" operator="equal">
      <formula>1</formula>
    </cfRule>
  </conditionalFormatting>
  <conditionalFormatting sqref="T121">
    <cfRule type="cellIs" dxfId="1303" priority="1267" operator="equal">
      <formula>2</formula>
    </cfRule>
    <cfRule type="cellIs" dxfId="1302" priority="1268" operator="equal">
      <formula>1</formula>
    </cfRule>
  </conditionalFormatting>
  <conditionalFormatting sqref="T121">
    <cfRule type="cellIs" dxfId="1301" priority="1265" operator="equal">
      <formula>2</formula>
    </cfRule>
    <cfRule type="cellIs" dxfId="1300" priority="1266" operator="equal">
      <formula>1</formula>
    </cfRule>
  </conditionalFormatting>
  <conditionalFormatting sqref="T122">
    <cfRule type="cellIs" dxfId="1299" priority="1263" operator="equal">
      <formula>2</formula>
    </cfRule>
    <cfRule type="cellIs" dxfId="1298" priority="1264" operator="equal">
      <formula>1</formula>
    </cfRule>
  </conditionalFormatting>
  <conditionalFormatting sqref="T122">
    <cfRule type="cellIs" dxfId="1297" priority="1261" operator="equal">
      <formula>2</formula>
    </cfRule>
    <cfRule type="cellIs" dxfId="1296" priority="1262" operator="equal">
      <formula>1</formula>
    </cfRule>
  </conditionalFormatting>
  <conditionalFormatting sqref="T112:T122">
    <cfRule type="cellIs" dxfId="1295" priority="1259" operator="equal">
      <formula>2</formula>
    </cfRule>
    <cfRule type="cellIs" dxfId="1294" priority="1260" operator="equal">
      <formula>1</formula>
    </cfRule>
  </conditionalFormatting>
  <conditionalFormatting sqref="T111:T115">
    <cfRule type="cellIs" dxfId="1293" priority="1257" operator="equal">
      <formula>2</formula>
    </cfRule>
    <cfRule type="cellIs" dxfId="1292" priority="1258" operator="equal">
      <formula>1</formula>
    </cfRule>
  </conditionalFormatting>
  <conditionalFormatting sqref="T114:T115">
    <cfRule type="cellIs" dxfId="1291" priority="1255" operator="equal">
      <formula>2</formula>
    </cfRule>
    <cfRule type="cellIs" dxfId="1290" priority="1256" operator="equal">
      <formula>1</formula>
    </cfRule>
  </conditionalFormatting>
  <conditionalFormatting sqref="T113">
    <cfRule type="cellIs" dxfId="1289" priority="1253" operator="equal">
      <formula>2</formula>
    </cfRule>
    <cfRule type="cellIs" dxfId="1288" priority="1254" operator="equal">
      <formula>1</formula>
    </cfRule>
  </conditionalFormatting>
  <conditionalFormatting sqref="T116">
    <cfRule type="cellIs" dxfId="1287" priority="1251" operator="equal">
      <formula>2</formula>
    </cfRule>
    <cfRule type="cellIs" dxfId="1286" priority="1252" operator="equal">
      <formula>1</formula>
    </cfRule>
  </conditionalFormatting>
  <conditionalFormatting sqref="T116">
    <cfRule type="cellIs" dxfId="1285" priority="1249" operator="equal">
      <formula>2</formula>
    </cfRule>
    <cfRule type="cellIs" dxfId="1284" priority="1250" operator="equal">
      <formula>1</formula>
    </cfRule>
  </conditionalFormatting>
  <conditionalFormatting sqref="T117">
    <cfRule type="cellIs" dxfId="1283" priority="1247" operator="equal">
      <formula>2</formula>
    </cfRule>
    <cfRule type="cellIs" dxfId="1282" priority="1248" operator="equal">
      <formula>1</formula>
    </cfRule>
  </conditionalFormatting>
  <conditionalFormatting sqref="T117">
    <cfRule type="cellIs" dxfId="1281" priority="1245" operator="equal">
      <formula>2</formula>
    </cfRule>
    <cfRule type="cellIs" dxfId="1280" priority="1246" operator="equal">
      <formula>1</formula>
    </cfRule>
  </conditionalFormatting>
  <conditionalFormatting sqref="T118">
    <cfRule type="cellIs" dxfId="1279" priority="1243" operator="equal">
      <formula>2</formula>
    </cfRule>
    <cfRule type="cellIs" dxfId="1278" priority="1244" operator="equal">
      <formula>1</formula>
    </cfRule>
  </conditionalFormatting>
  <conditionalFormatting sqref="T118">
    <cfRule type="cellIs" dxfId="1277" priority="1241" operator="equal">
      <formula>2</formula>
    </cfRule>
    <cfRule type="cellIs" dxfId="1276" priority="1242" operator="equal">
      <formula>1</formula>
    </cfRule>
  </conditionalFormatting>
  <conditionalFormatting sqref="T119">
    <cfRule type="cellIs" dxfId="1275" priority="1239" operator="equal">
      <formula>2</formula>
    </cfRule>
    <cfRule type="cellIs" dxfId="1274" priority="1240" operator="equal">
      <formula>1</formula>
    </cfRule>
  </conditionalFormatting>
  <conditionalFormatting sqref="T119">
    <cfRule type="cellIs" dxfId="1273" priority="1237" operator="equal">
      <formula>2</formula>
    </cfRule>
    <cfRule type="cellIs" dxfId="1272" priority="1238" operator="equal">
      <formula>1</formula>
    </cfRule>
  </conditionalFormatting>
  <conditionalFormatting sqref="T120">
    <cfRule type="cellIs" dxfId="1271" priority="1235" operator="equal">
      <formula>2</formula>
    </cfRule>
    <cfRule type="cellIs" dxfId="1270" priority="1236" operator="equal">
      <formula>1</formula>
    </cfRule>
  </conditionalFormatting>
  <conditionalFormatting sqref="T120">
    <cfRule type="cellIs" dxfId="1269" priority="1233" operator="equal">
      <formula>2</formula>
    </cfRule>
    <cfRule type="cellIs" dxfId="1268" priority="1234" operator="equal">
      <formula>1</formula>
    </cfRule>
  </conditionalFormatting>
  <conditionalFormatting sqref="T121">
    <cfRule type="cellIs" dxfId="1267" priority="1231" operator="equal">
      <formula>2</formula>
    </cfRule>
    <cfRule type="cellIs" dxfId="1266" priority="1232" operator="equal">
      <formula>1</formula>
    </cfRule>
  </conditionalFormatting>
  <conditionalFormatting sqref="T121">
    <cfRule type="cellIs" dxfId="1265" priority="1229" operator="equal">
      <formula>2</formula>
    </cfRule>
    <cfRule type="cellIs" dxfId="1264" priority="1230" operator="equal">
      <formula>1</formula>
    </cfRule>
  </conditionalFormatting>
  <conditionalFormatting sqref="T122">
    <cfRule type="cellIs" dxfId="1263" priority="1227" operator="equal">
      <formula>2</formula>
    </cfRule>
    <cfRule type="cellIs" dxfId="1262" priority="1228" operator="equal">
      <formula>1</formula>
    </cfRule>
  </conditionalFormatting>
  <conditionalFormatting sqref="T122">
    <cfRule type="cellIs" dxfId="1261" priority="1225" operator="equal">
      <formula>2</formula>
    </cfRule>
    <cfRule type="cellIs" dxfId="1260" priority="1226" operator="equal">
      <formula>1</formula>
    </cfRule>
  </conditionalFormatting>
  <conditionalFormatting sqref="T124:T134">
    <cfRule type="cellIs" dxfId="1259" priority="1223" operator="equal">
      <formula>2</formula>
    </cfRule>
    <cfRule type="cellIs" dxfId="1258" priority="1224" operator="equal">
      <formula>1</formula>
    </cfRule>
  </conditionalFormatting>
  <conditionalFormatting sqref="T123:T127">
    <cfRule type="cellIs" dxfId="1257" priority="1221" operator="equal">
      <formula>2</formula>
    </cfRule>
    <cfRule type="cellIs" dxfId="1256" priority="1222" operator="equal">
      <formula>1</formula>
    </cfRule>
  </conditionalFormatting>
  <conditionalFormatting sqref="T126:T127">
    <cfRule type="cellIs" dxfId="1255" priority="1219" operator="equal">
      <formula>2</formula>
    </cfRule>
    <cfRule type="cellIs" dxfId="1254" priority="1220" operator="equal">
      <formula>1</formula>
    </cfRule>
  </conditionalFormatting>
  <conditionalFormatting sqref="T125">
    <cfRule type="cellIs" dxfId="1253" priority="1217" operator="equal">
      <formula>2</formula>
    </cfRule>
    <cfRule type="cellIs" dxfId="1252" priority="1218" operator="equal">
      <formula>1</formula>
    </cfRule>
  </conditionalFormatting>
  <conditionalFormatting sqref="T128">
    <cfRule type="cellIs" dxfId="1251" priority="1215" operator="equal">
      <formula>2</formula>
    </cfRule>
    <cfRule type="cellIs" dxfId="1250" priority="1216" operator="equal">
      <formula>1</formula>
    </cfRule>
  </conditionalFormatting>
  <conditionalFormatting sqref="T128">
    <cfRule type="cellIs" dxfId="1249" priority="1213" operator="equal">
      <formula>2</formula>
    </cfRule>
    <cfRule type="cellIs" dxfId="1248" priority="1214" operator="equal">
      <formula>1</formula>
    </cfRule>
  </conditionalFormatting>
  <conditionalFormatting sqref="T129">
    <cfRule type="cellIs" dxfId="1247" priority="1211" operator="equal">
      <formula>2</formula>
    </cfRule>
    <cfRule type="cellIs" dxfId="1246" priority="1212" operator="equal">
      <formula>1</formula>
    </cfRule>
  </conditionalFormatting>
  <conditionalFormatting sqref="T129">
    <cfRule type="cellIs" dxfId="1245" priority="1209" operator="equal">
      <formula>2</formula>
    </cfRule>
    <cfRule type="cellIs" dxfId="1244" priority="1210" operator="equal">
      <formula>1</formula>
    </cfRule>
  </conditionalFormatting>
  <conditionalFormatting sqref="T130">
    <cfRule type="cellIs" dxfId="1243" priority="1207" operator="equal">
      <formula>2</formula>
    </cfRule>
    <cfRule type="cellIs" dxfId="1242" priority="1208" operator="equal">
      <formula>1</formula>
    </cfRule>
  </conditionalFormatting>
  <conditionalFormatting sqref="T130">
    <cfRule type="cellIs" dxfId="1241" priority="1205" operator="equal">
      <formula>2</formula>
    </cfRule>
    <cfRule type="cellIs" dxfId="1240" priority="1206" operator="equal">
      <formula>1</formula>
    </cfRule>
  </conditionalFormatting>
  <conditionalFormatting sqref="T131">
    <cfRule type="cellIs" dxfId="1239" priority="1203" operator="equal">
      <formula>2</formula>
    </cfRule>
    <cfRule type="cellIs" dxfId="1238" priority="1204" operator="equal">
      <formula>1</formula>
    </cfRule>
  </conditionalFormatting>
  <conditionalFormatting sqref="T131">
    <cfRule type="cellIs" dxfId="1237" priority="1201" operator="equal">
      <formula>2</formula>
    </cfRule>
    <cfRule type="cellIs" dxfId="1236" priority="1202" operator="equal">
      <formula>1</formula>
    </cfRule>
  </conditionalFormatting>
  <conditionalFormatting sqref="T132">
    <cfRule type="cellIs" dxfId="1235" priority="1199" operator="equal">
      <formula>2</formula>
    </cfRule>
    <cfRule type="cellIs" dxfId="1234" priority="1200" operator="equal">
      <formula>1</formula>
    </cfRule>
  </conditionalFormatting>
  <conditionalFormatting sqref="T132">
    <cfRule type="cellIs" dxfId="1233" priority="1197" operator="equal">
      <formula>2</formula>
    </cfRule>
    <cfRule type="cellIs" dxfId="1232" priority="1198" operator="equal">
      <formula>1</formula>
    </cfRule>
  </conditionalFormatting>
  <conditionalFormatting sqref="T133">
    <cfRule type="cellIs" dxfId="1231" priority="1195" operator="equal">
      <formula>2</formula>
    </cfRule>
    <cfRule type="cellIs" dxfId="1230" priority="1196" operator="equal">
      <formula>1</formula>
    </cfRule>
  </conditionalFormatting>
  <conditionalFormatting sqref="T133">
    <cfRule type="cellIs" dxfId="1229" priority="1193" operator="equal">
      <formula>2</formula>
    </cfRule>
    <cfRule type="cellIs" dxfId="1228" priority="1194" operator="equal">
      <formula>1</formula>
    </cfRule>
  </conditionalFormatting>
  <conditionalFormatting sqref="T134">
    <cfRule type="cellIs" dxfId="1227" priority="1191" operator="equal">
      <formula>2</formula>
    </cfRule>
    <cfRule type="cellIs" dxfId="1226" priority="1192" operator="equal">
      <formula>1</formula>
    </cfRule>
  </conditionalFormatting>
  <conditionalFormatting sqref="T134">
    <cfRule type="cellIs" dxfId="1225" priority="1189" operator="equal">
      <formula>2</formula>
    </cfRule>
    <cfRule type="cellIs" dxfId="1224" priority="1190" operator="equal">
      <formula>1</formula>
    </cfRule>
  </conditionalFormatting>
  <conditionalFormatting sqref="T124:T134">
    <cfRule type="cellIs" dxfId="1223" priority="1187" operator="equal">
      <formula>2</formula>
    </cfRule>
    <cfRule type="cellIs" dxfId="1222" priority="1188" operator="equal">
      <formula>1</formula>
    </cfRule>
  </conditionalFormatting>
  <conditionalFormatting sqref="T123:T127">
    <cfRule type="cellIs" dxfId="1221" priority="1185" operator="equal">
      <formula>2</formula>
    </cfRule>
    <cfRule type="cellIs" dxfId="1220" priority="1186" operator="equal">
      <formula>1</formula>
    </cfRule>
  </conditionalFormatting>
  <conditionalFormatting sqref="T126:T127">
    <cfRule type="cellIs" dxfId="1219" priority="1183" operator="equal">
      <formula>2</formula>
    </cfRule>
    <cfRule type="cellIs" dxfId="1218" priority="1184" operator="equal">
      <formula>1</formula>
    </cfRule>
  </conditionalFormatting>
  <conditionalFormatting sqref="T125">
    <cfRule type="cellIs" dxfId="1217" priority="1181" operator="equal">
      <formula>2</formula>
    </cfRule>
    <cfRule type="cellIs" dxfId="1216" priority="1182" operator="equal">
      <formula>1</formula>
    </cfRule>
  </conditionalFormatting>
  <conditionalFormatting sqref="T128">
    <cfRule type="cellIs" dxfId="1215" priority="1179" operator="equal">
      <formula>2</formula>
    </cfRule>
    <cfRule type="cellIs" dxfId="1214" priority="1180" operator="equal">
      <formula>1</formula>
    </cfRule>
  </conditionalFormatting>
  <conditionalFormatting sqref="T128">
    <cfRule type="cellIs" dxfId="1213" priority="1177" operator="equal">
      <formula>2</formula>
    </cfRule>
    <cfRule type="cellIs" dxfId="1212" priority="1178" operator="equal">
      <formula>1</formula>
    </cfRule>
  </conditionalFormatting>
  <conditionalFormatting sqref="T129">
    <cfRule type="cellIs" dxfId="1211" priority="1175" operator="equal">
      <formula>2</formula>
    </cfRule>
    <cfRule type="cellIs" dxfId="1210" priority="1176" operator="equal">
      <formula>1</formula>
    </cfRule>
  </conditionalFormatting>
  <conditionalFormatting sqref="T129">
    <cfRule type="cellIs" dxfId="1209" priority="1173" operator="equal">
      <formula>2</formula>
    </cfRule>
    <cfRule type="cellIs" dxfId="1208" priority="1174" operator="equal">
      <formula>1</formula>
    </cfRule>
  </conditionalFormatting>
  <conditionalFormatting sqref="T130">
    <cfRule type="cellIs" dxfId="1207" priority="1171" operator="equal">
      <formula>2</formula>
    </cfRule>
    <cfRule type="cellIs" dxfId="1206" priority="1172" operator="equal">
      <formula>1</formula>
    </cfRule>
  </conditionalFormatting>
  <conditionalFormatting sqref="T130">
    <cfRule type="cellIs" dxfId="1205" priority="1169" operator="equal">
      <formula>2</formula>
    </cfRule>
    <cfRule type="cellIs" dxfId="1204" priority="1170" operator="equal">
      <formula>1</formula>
    </cfRule>
  </conditionalFormatting>
  <conditionalFormatting sqref="T131">
    <cfRule type="cellIs" dxfId="1203" priority="1167" operator="equal">
      <formula>2</formula>
    </cfRule>
    <cfRule type="cellIs" dxfId="1202" priority="1168" operator="equal">
      <formula>1</formula>
    </cfRule>
  </conditionalFormatting>
  <conditionalFormatting sqref="T131">
    <cfRule type="cellIs" dxfId="1201" priority="1165" operator="equal">
      <formula>2</formula>
    </cfRule>
    <cfRule type="cellIs" dxfId="1200" priority="1166" operator="equal">
      <formula>1</formula>
    </cfRule>
  </conditionalFormatting>
  <conditionalFormatting sqref="T132">
    <cfRule type="cellIs" dxfId="1199" priority="1163" operator="equal">
      <formula>2</formula>
    </cfRule>
    <cfRule type="cellIs" dxfId="1198" priority="1164" operator="equal">
      <formula>1</formula>
    </cfRule>
  </conditionalFormatting>
  <conditionalFormatting sqref="T132">
    <cfRule type="cellIs" dxfId="1197" priority="1161" operator="equal">
      <formula>2</formula>
    </cfRule>
    <cfRule type="cellIs" dxfId="1196" priority="1162" operator="equal">
      <formula>1</formula>
    </cfRule>
  </conditionalFormatting>
  <conditionalFormatting sqref="T133">
    <cfRule type="cellIs" dxfId="1195" priority="1159" operator="equal">
      <formula>2</formula>
    </cfRule>
    <cfRule type="cellIs" dxfId="1194" priority="1160" operator="equal">
      <formula>1</formula>
    </cfRule>
  </conditionalFormatting>
  <conditionalFormatting sqref="T133">
    <cfRule type="cellIs" dxfId="1193" priority="1157" operator="equal">
      <formula>2</formula>
    </cfRule>
    <cfRule type="cellIs" dxfId="1192" priority="1158" operator="equal">
      <formula>1</formula>
    </cfRule>
  </conditionalFormatting>
  <conditionalFormatting sqref="T134">
    <cfRule type="cellIs" dxfId="1191" priority="1155" operator="equal">
      <formula>2</formula>
    </cfRule>
    <cfRule type="cellIs" dxfId="1190" priority="1156" operator="equal">
      <formula>1</formula>
    </cfRule>
  </conditionalFormatting>
  <conditionalFormatting sqref="T134">
    <cfRule type="cellIs" dxfId="1189" priority="1153" operator="equal">
      <formula>2</formula>
    </cfRule>
    <cfRule type="cellIs" dxfId="1188" priority="1154" operator="equal">
      <formula>1</formula>
    </cfRule>
  </conditionalFormatting>
  <conditionalFormatting sqref="T87">
    <cfRule type="cellIs" dxfId="1187" priority="1151" operator="equal">
      <formula>2</formula>
    </cfRule>
    <cfRule type="cellIs" dxfId="1186" priority="1152" operator="equal">
      <formula>1</formula>
    </cfRule>
  </conditionalFormatting>
  <conditionalFormatting sqref="T87">
    <cfRule type="cellIs" dxfId="1185" priority="1149" operator="equal">
      <formula>2</formula>
    </cfRule>
    <cfRule type="cellIs" dxfId="1184" priority="1150" operator="equal">
      <formula>1</formula>
    </cfRule>
  </conditionalFormatting>
  <conditionalFormatting sqref="T87">
    <cfRule type="cellIs" dxfId="1183" priority="1147" operator="equal">
      <formula>2</formula>
    </cfRule>
    <cfRule type="cellIs" dxfId="1182" priority="1148" operator="equal">
      <formula>1</formula>
    </cfRule>
  </conditionalFormatting>
  <conditionalFormatting sqref="T87">
    <cfRule type="cellIs" dxfId="1181" priority="1145" operator="equal">
      <formula>2</formula>
    </cfRule>
    <cfRule type="cellIs" dxfId="1180" priority="1146" operator="equal">
      <formula>1</formula>
    </cfRule>
  </conditionalFormatting>
  <conditionalFormatting sqref="T86">
    <cfRule type="cellIs" dxfId="1179" priority="1143" operator="equal">
      <formula>2</formula>
    </cfRule>
    <cfRule type="cellIs" dxfId="1178" priority="1144" operator="equal">
      <formula>1</formula>
    </cfRule>
  </conditionalFormatting>
  <conditionalFormatting sqref="T86">
    <cfRule type="cellIs" dxfId="1177" priority="1141" operator="equal">
      <formula>2</formula>
    </cfRule>
    <cfRule type="cellIs" dxfId="1176" priority="1142" operator="equal">
      <formula>1</formula>
    </cfRule>
  </conditionalFormatting>
  <conditionalFormatting sqref="T88">
    <cfRule type="cellIs" dxfId="1175" priority="1139" operator="equal">
      <formula>2</formula>
    </cfRule>
    <cfRule type="cellIs" dxfId="1174" priority="1140" operator="equal">
      <formula>1</formula>
    </cfRule>
  </conditionalFormatting>
  <conditionalFormatting sqref="T88">
    <cfRule type="cellIs" dxfId="1173" priority="1137" operator="equal">
      <formula>2</formula>
    </cfRule>
    <cfRule type="cellIs" dxfId="1172" priority="1138" operator="equal">
      <formula>1</formula>
    </cfRule>
  </conditionalFormatting>
  <conditionalFormatting sqref="T88">
    <cfRule type="cellIs" dxfId="1171" priority="1135" operator="equal">
      <formula>2</formula>
    </cfRule>
    <cfRule type="cellIs" dxfId="1170" priority="1136" operator="equal">
      <formula>1</formula>
    </cfRule>
  </conditionalFormatting>
  <conditionalFormatting sqref="T88">
    <cfRule type="cellIs" dxfId="1169" priority="1133" operator="equal">
      <formula>2</formula>
    </cfRule>
    <cfRule type="cellIs" dxfId="1168" priority="1134" operator="equal">
      <formula>1</formula>
    </cfRule>
  </conditionalFormatting>
  <conditionalFormatting sqref="T88">
    <cfRule type="cellIs" dxfId="1167" priority="1131" operator="equal">
      <formula>2</formula>
    </cfRule>
    <cfRule type="cellIs" dxfId="1166" priority="1132" operator="equal">
      <formula>1</formula>
    </cfRule>
  </conditionalFormatting>
  <conditionalFormatting sqref="T88">
    <cfRule type="cellIs" dxfId="1165" priority="1129" operator="equal">
      <formula>2</formula>
    </cfRule>
    <cfRule type="cellIs" dxfId="1164" priority="1130" operator="equal">
      <formula>1</formula>
    </cfRule>
  </conditionalFormatting>
  <conditionalFormatting sqref="T89:T96">
    <cfRule type="cellIs" dxfId="1163" priority="1127" operator="equal">
      <formula>2</formula>
    </cfRule>
    <cfRule type="cellIs" dxfId="1162" priority="1128" operator="equal">
      <formula>1</formula>
    </cfRule>
  </conditionalFormatting>
  <conditionalFormatting sqref="T89">
    <cfRule type="cellIs" dxfId="1161" priority="1125" operator="equal">
      <formula>2</formula>
    </cfRule>
    <cfRule type="cellIs" dxfId="1160" priority="1126" operator="equal">
      <formula>1</formula>
    </cfRule>
  </conditionalFormatting>
  <conditionalFormatting sqref="T89">
    <cfRule type="cellIs" dxfId="1159" priority="1123" operator="equal">
      <formula>2</formula>
    </cfRule>
    <cfRule type="cellIs" dxfId="1158" priority="1124" operator="equal">
      <formula>1</formula>
    </cfRule>
  </conditionalFormatting>
  <conditionalFormatting sqref="T90">
    <cfRule type="cellIs" dxfId="1157" priority="1121" operator="equal">
      <formula>2</formula>
    </cfRule>
    <cfRule type="cellIs" dxfId="1156" priority="1122" operator="equal">
      <formula>1</formula>
    </cfRule>
  </conditionalFormatting>
  <conditionalFormatting sqref="T90">
    <cfRule type="cellIs" dxfId="1155" priority="1119" operator="equal">
      <formula>2</formula>
    </cfRule>
    <cfRule type="cellIs" dxfId="1154" priority="1120" operator="equal">
      <formula>1</formula>
    </cfRule>
  </conditionalFormatting>
  <conditionalFormatting sqref="T91">
    <cfRule type="cellIs" dxfId="1153" priority="1117" operator="equal">
      <formula>2</formula>
    </cfRule>
    <cfRule type="cellIs" dxfId="1152" priority="1118" operator="equal">
      <formula>1</formula>
    </cfRule>
  </conditionalFormatting>
  <conditionalFormatting sqref="T91">
    <cfRule type="cellIs" dxfId="1151" priority="1115" operator="equal">
      <formula>2</formula>
    </cfRule>
    <cfRule type="cellIs" dxfId="1150" priority="1116" operator="equal">
      <formula>1</formula>
    </cfRule>
  </conditionalFormatting>
  <conditionalFormatting sqref="T92">
    <cfRule type="cellIs" dxfId="1149" priority="1113" operator="equal">
      <formula>2</formula>
    </cfRule>
    <cfRule type="cellIs" dxfId="1148" priority="1114" operator="equal">
      <formula>1</formula>
    </cfRule>
  </conditionalFormatting>
  <conditionalFormatting sqref="T92">
    <cfRule type="cellIs" dxfId="1147" priority="1111" operator="equal">
      <formula>2</formula>
    </cfRule>
    <cfRule type="cellIs" dxfId="1146" priority="1112" operator="equal">
      <formula>1</formula>
    </cfRule>
  </conditionalFormatting>
  <conditionalFormatting sqref="T93">
    <cfRule type="cellIs" dxfId="1145" priority="1109" operator="equal">
      <formula>2</formula>
    </cfRule>
    <cfRule type="cellIs" dxfId="1144" priority="1110" operator="equal">
      <formula>1</formula>
    </cfRule>
  </conditionalFormatting>
  <conditionalFormatting sqref="T93">
    <cfRule type="cellIs" dxfId="1143" priority="1107" operator="equal">
      <formula>2</formula>
    </cfRule>
    <cfRule type="cellIs" dxfId="1142" priority="1108" operator="equal">
      <formula>1</formula>
    </cfRule>
  </conditionalFormatting>
  <conditionalFormatting sqref="T94">
    <cfRule type="cellIs" dxfId="1141" priority="1105" operator="equal">
      <formula>2</formula>
    </cfRule>
    <cfRule type="cellIs" dxfId="1140" priority="1106" operator="equal">
      <formula>1</formula>
    </cfRule>
  </conditionalFormatting>
  <conditionalFormatting sqref="T94">
    <cfRule type="cellIs" dxfId="1139" priority="1103" operator="equal">
      <formula>2</formula>
    </cfRule>
    <cfRule type="cellIs" dxfId="1138" priority="1104" operator="equal">
      <formula>1</formula>
    </cfRule>
  </conditionalFormatting>
  <conditionalFormatting sqref="T95">
    <cfRule type="cellIs" dxfId="1137" priority="1101" operator="equal">
      <formula>2</formula>
    </cfRule>
    <cfRule type="cellIs" dxfId="1136" priority="1102" operator="equal">
      <formula>1</formula>
    </cfRule>
  </conditionalFormatting>
  <conditionalFormatting sqref="T95">
    <cfRule type="cellIs" dxfId="1135" priority="1099" operator="equal">
      <formula>2</formula>
    </cfRule>
    <cfRule type="cellIs" dxfId="1134" priority="1100" operator="equal">
      <formula>1</formula>
    </cfRule>
  </conditionalFormatting>
  <conditionalFormatting sqref="T96">
    <cfRule type="cellIs" dxfId="1133" priority="1097" operator="equal">
      <formula>2</formula>
    </cfRule>
    <cfRule type="cellIs" dxfId="1132" priority="1098" operator="equal">
      <formula>1</formula>
    </cfRule>
  </conditionalFormatting>
  <conditionalFormatting sqref="T96">
    <cfRule type="cellIs" dxfId="1131" priority="1095" operator="equal">
      <formula>2</formula>
    </cfRule>
    <cfRule type="cellIs" dxfId="1130" priority="1096" operator="equal">
      <formula>1</formula>
    </cfRule>
  </conditionalFormatting>
  <conditionalFormatting sqref="T89:T96">
    <cfRule type="cellIs" dxfId="1129" priority="1093" operator="equal">
      <formula>2</formula>
    </cfRule>
    <cfRule type="cellIs" dxfId="1128" priority="1094" operator="equal">
      <formula>1</formula>
    </cfRule>
  </conditionalFormatting>
  <conditionalFormatting sqref="T89">
    <cfRule type="cellIs" dxfId="1127" priority="1091" operator="equal">
      <formula>2</formula>
    </cfRule>
    <cfRule type="cellIs" dxfId="1126" priority="1092" operator="equal">
      <formula>1</formula>
    </cfRule>
  </conditionalFormatting>
  <conditionalFormatting sqref="T89">
    <cfRule type="cellIs" dxfId="1125" priority="1089" operator="equal">
      <formula>2</formula>
    </cfRule>
    <cfRule type="cellIs" dxfId="1124" priority="1090" operator="equal">
      <formula>1</formula>
    </cfRule>
  </conditionalFormatting>
  <conditionalFormatting sqref="T90">
    <cfRule type="cellIs" dxfId="1123" priority="1087" operator="equal">
      <formula>2</formula>
    </cfRule>
    <cfRule type="cellIs" dxfId="1122" priority="1088" operator="equal">
      <formula>1</formula>
    </cfRule>
  </conditionalFormatting>
  <conditionalFormatting sqref="T90">
    <cfRule type="cellIs" dxfId="1121" priority="1085" operator="equal">
      <formula>2</formula>
    </cfRule>
    <cfRule type="cellIs" dxfId="1120" priority="1086" operator="equal">
      <formula>1</formula>
    </cfRule>
  </conditionalFormatting>
  <conditionalFormatting sqref="T91">
    <cfRule type="cellIs" dxfId="1119" priority="1083" operator="equal">
      <formula>2</formula>
    </cfRule>
    <cfRule type="cellIs" dxfId="1118" priority="1084" operator="equal">
      <formula>1</formula>
    </cfRule>
  </conditionalFormatting>
  <conditionalFormatting sqref="T91">
    <cfRule type="cellIs" dxfId="1117" priority="1081" operator="equal">
      <formula>2</formula>
    </cfRule>
    <cfRule type="cellIs" dxfId="1116" priority="1082" operator="equal">
      <formula>1</formula>
    </cfRule>
  </conditionalFormatting>
  <conditionalFormatting sqref="T92">
    <cfRule type="cellIs" dxfId="1115" priority="1079" operator="equal">
      <formula>2</formula>
    </cfRule>
    <cfRule type="cellIs" dxfId="1114" priority="1080" operator="equal">
      <formula>1</formula>
    </cfRule>
  </conditionalFormatting>
  <conditionalFormatting sqref="T92">
    <cfRule type="cellIs" dxfId="1113" priority="1077" operator="equal">
      <formula>2</formula>
    </cfRule>
    <cfRule type="cellIs" dxfId="1112" priority="1078" operator="equal">
      <formula>1</formula>
    </cfRule>
  </conditionalFormatting>
  <conditionalFormatting sqref="T93">
    <cfRule type="cellIs" dxfId="1111" priority="1075" operator="equal">
      <formula>2</formula>
    </cfRule>
    <cfRule type="cellIs" dxfId="1110" priority="1076" operator="equal">
      <formula>1</formula>
    </cfRule>
  </conditionalFormatting>
  <conditionalFormatting sqref="T93">
    <cfRule type="cellIs" dxfId="1109" priority="1073" operator="equal">
      <formula>2</formula>
    </cfRule>
    <cfRule type="cellIs" dxfId="1108" priority="1074" operator="equal">
      <formula>1</formula>
    </cfRule>
  </conditionalFormatting>
  <conditionalFormatting sqref="T94">
    <cfRule type="cellIs" dxfId="1107" priority="1071" operator="equal">
      <formula>2</formula>
    </cfRule>
    <cfRule type="cellIs" dxfId="1106" priority="1072" operator="equal">
      <formula>1</formula>
    </cfRule>
  </conditionalFormatting>
  <conditionalFormatting sqref="T94">
    <cfRule type="cellIs" dxfId="1105" priority="1069" operator="equal">
      <formula>2</formula>
    </cfRule>
    <cfRule type="cellIs" dxfId="1104" priority="1070" operator="equal">
      <formula>1</formula>
    </cfRule>
  </conditionalFormatting>
  <conditionalFormatting sqref="T95">
    <cfRule type="cellIs" dxfId="1103" priority="1067" operator="equal">
      <formula>2</formula>
    </cfRule>
    <cfRule type="cellIs" dxfId="1102" priority="1068" operator="equal">
      <formula>1</formula>
    </cfRule>
  </conditionalFormatting>
  <conditionalFormatting sqref="T95">
    <cfRule type="cellIs" dxfId="1101" priority="1065" operator="equal">
      <formula>2</formula>
    </cfRule>
    <cfRule type="cellIs" dxfId="1100" priority="1066" operator="equal">
      <formula>1</formula>
    </cfRule>
  </conditionalFormatting>
  <conditionalFormatting sqref="T96">
    <cfRule type="cellIs" dxfId="1099" priority="1063" operator="equal">
      <formula>2</formula>
    </cfRule>
    <cfRule type="cellIs" dxfId="1098" priority="1064" operator="equal">
      <formula>1</formula>
    </cfRule>
  </conditionalFormatting>
  <conditionalFormatting sqref="T96">
    <cfRule type="cellIs" dxfId="1097" priority="1061" operator="equal">
      <formula>2</formula>
    </cfRule>
    <cfRule type="cellIs" dxfId="1096" priority="1062" operator="equal">
      <formula>1</formula>
    </cfRule>
  </conditionalFormatting>
  <conditionalFormatting sqref="T88:T97">
    <cfRule type="cellIs" dxfId="1095" priority="1059" operator="equal">
      <formula>2</formula>
    </cfRule>
    <cfRule type="cellIs" dxfId="1094" priority="1060" operator="equal">
      <formula>1</formula>
    </cfRule>
  </conditionalFormatting>
  <conditionalFormatting sqref="T88:T90">
    <cfRule type="cellIs" dxfId="1093" priority="1057" operator="equal">
      <formula>2</formula>
    </cfRule>
    <cfRule type="cellIs" dxfId="1092" priority="1058" operator="equal">
      <formula>1</formula>
    </cfRule>
  </conditionalFormatting>
  <conditionalFormatting sqref="T89:T90">
    <cfRule type="cellIs" dxfId="1091" priority="1055" operator="equal">
      <formula>2</formula>
    </cfRule>
    <cfRule type="cellIs" dxfId="1090" priority="1056" operator="equal">
      <formula>1</formula>
    </cfRule>
  </conditionalFormatting>
  <conditionalFormatting sqref="T88">
    <cfRule type="cellIs" dxfId="1089" priority="1053" operator="equal">
      <formula>2</formula>
    </cfRule>
    <cfRule type="cellIs" dxfId="1088" priority="1054" operator="equal">
      <formula>1</formula>
    </cfRule>
  </conditionalFormatting>
  <conditionalFormatting sqref="T91">
    <cfRule type="cellIs" dxfId="1087" priority="1051" operator="equal">
      <formula>2</formula>
    </cfRule>
    <cfRule type="cellIs" dxfId="1086" priority="1052" operator="equal">
      <formula>1</formula>
    </cfRule>
  </conditionalFormatting>
  <conditionalFormatting sqref="T91">
    <cfRule type="cellIs" dxfId="1085" priority="1049" operator="equal">
      <formula>2</formula>
    </cfRule>
    <cfRule type="cellIs" dxfId="1084" priority="1050" operator="equal">
      <formula>1</formula>
    </cfRule>
  </conditionalFormatting>
  <conditionalFormatting sqref="T92">
    <cfRule type="cellIs" dxfId="1083" priority="1047" operator="equal">
      <formula>2</formula>
    </cfRule>
    <cfRule type="cellIs" dxfId="1082" priority="1048" operator="equal">
      <formula>1</formula>
    </cfRule>
  </conditionalFormatting>
  <conditionalFormatting sqref="T92">
    <cfRule type="cellIs" dxfId="1081" priority="1045" operator="equal">
      <formula>2</formula>
    </cfRule>
    <cfRule type="cellIs" dxfId="1080" priority="1046" operator="equal">
      <formula>1</formula>
    </cfRule>
  </conditionalFormatting>
  <conditionalFormatting sqref="T93">
    <cfRule type="cellIs" dxfId="1079" priority="1043" operator="equal">
      <formula>2</formula>
    </cfRule>
    <cfRule type="cellIs" dxfId="1078" priority="1044" operator="equal">
      <formula>1</formula>
    </cfRule>
  </conditionalFormatting>
  <conditionalFormatting sqref="T93">
    <cfRule type="cellIs" dxfId="1077" priority="1041" operator="equal">
      <formula>2</formula>
    </cfRule>
    <cfRule type="cellIs" dxfId="1076" priority="1042" operator="equal">
      <formula>1</formula>
    </cfRule>
  </conditionalFormatting>
  <conditionalFormatting sqref="T94">
    <cfRule type="cellIs" dxfId="1075" priority="1039" operator="equal">
      <formula>2</formula>
    </cfRule>
    <cfRule type="cellIs" dxfId="1074" priority="1040" operator="equal">
      <formula>1</formula>
    </cfRule>
  </conditionalFormatting>
  <conditionalFormatting sqref="T94">
    <cfRule type="cellIs" dxfId="1073" priority="1037" operator="equal">
      <formula>2</formula>
    </cfRule>
    <cfRule type="cellIs" dxfId="1072" priority="1038" operator="equal">
      <formula>1</formula>
    </cfRule>
  </conditionalFormatting>
  <conditionalFormatting sqref="T95">
    <cfRule type="cellIs" dxfId="1071" priority="1035" operator="equal">
      <formula>2</formula>
    </cfRule>
    <cfRule type="cellIs" dxfId="1070" priority="1036" operator="equal">
      <formula>1</formula>
    </cfRule>
  </conditionalFormatting>
  <conditionalFormatting sqref="T95">
    <cfRule type="cellIs" dxfId="1069" priority="1033" operator="equal">
      <formula>2</formula>
    </cfRule>
    <cfRule type="cellIs" dxfId="1068" priority="1034" operator="equal">
      <formula>1</formula>
    </cfRule>
  </conditionalFormatting>
  <conditionalFormatting sqref="T96">
    <cfRule type="cellIs" dxfId="1067" priority="1031" operator="equal">
      <formula>2</formula>
    </cfRule>
    <cfRule type="cellIs" dxfId="1066" priority="1032" operator="equal">
      <formula>1</formula>
    </cfRule>
  </conditionalFormatting>
  <conditionalFormatting sqref="T96">
    <cfRule type="cellIs" dxfId="1065" priority="1029" operator="equal">
      <formula>2</formula>
    </cfRule>
    <cfRule type="cellIs" dxfId="1064" priority="1030" operator="equal">
      <formula>1</formula>
    </cfRule>
  </conditionalFormatting>
  <conditionalFormatting sqref="T97">
    <cfRule type="cellIs" dxfId="1063" priority="1027" operator="equal">
      <formula>2</formula>
    </cfRule>
    <cfRule type="cellIs" dxfId="1062" priority="1028" operator="equal">
      <formula>1</formula>
    </cfRule>
  </conditionalFormatting>
  <conditionalFormatting sqref="T97">
    <cfRule type="cellIs" dxfId="1061" priority="1025" operator="equal">
      <formula>2</formula>
    </cfRule>
    <cfRule type="cellIs" dxfId="1060" priority="1026" operator="equal">
      <formula>1</formula>
    </cfRule>
  </conditionalFormatting>
  <conditionalFormatting sqref="T88:T97">
    <cfRule type="cellIs" dxfId="1059" priority="1023" operator="equal">
      <formula>2</formula>
    </cfRule>
    <cfRule type="cellIs" dxfId="1058" priority="1024" operator="equal">
      <formula>1</formula>
    </cfRule>
  </conditionalFormatting>
  <conditionalFormatting sqref="T88:T90">
    <cfRule type="cellIs" dxfId="1057" priority="1021" operator="equal">
      <formula>2</formula>
    </cfRule>
    <cfRule type="cellIs" dxfId="1056" priority="1022" operator="equal">
      <formula>1</formula>
    </cfRule>
  </conditionalFormatting>
  <conditionalFormatting sqref="T89:T90">
    <cfRule type="cellIs" dxfId="1055" priority="1019" operator="equal">
      <formula>2</formula>
    </cfRule>
    <cfRule type="cellIs" dxfId="1054" priority="1020" operator="equal">
      <formula>1</formula>
    </cfRule>
  </conditionalFormatting>
  <conditionalFormatting sqref="T88">
    <cfRule type="cellIs" dxfId="1053" priority="1017" operator="equal">
      <formula>2</formula>
    </cfRule>
    <cfRule type="cellIs" dxfId="1052" priority="1018" operator="equal">
      <formula>1</formula>
    </cfRule>
  </conditionalFormatting>
  <conditionalFormatting sqref="T91">
    <cfRule type="cellIs" dxfId="1051" priority="1015" operator="equal">
      <formula>2</formula>
    </cfRule>
    <cfRule type="cellIs" dxfId="1050" priority="1016" operator="equal">
      <formula>1</formula>
    </cfRule>
  </conditionalFormatting>
  <conditionalFormatting sqref="T91">
    <cfRule type="cellIs" dxfId="1049" priority="1013" operator="equal">
      <formula>2</formula>
    </cfRule>
    <cfRule type="cellIs" dxfId="1048" priority="1014" operator="equal">
      <formula>1</formula>
    </cfRule>
  </conditionalFormatting>
  <conditionalFormatting sqref="T92">
    <cfRule type="cellIs" dxfId="1047" priority="1011" operator="equal">
      <formula>2</formula>
    </cfRule>
    <cfRule type="cellIs" dxfId="1046" priority="1012" operator="equal">
      <formula>1</formula>
    </cfRule>
  </conditionalFormatting>
  <conditionalFormatting sqref="T92">
    <cfRule type="cellIs" dxfId="1045" priority="1009" operator="equal">
      <formula>2</formula>
    </cfRule>
    <cfRule type="cellIs" dxfId="1044" priority="1010" operator="equal">
      <formula>1</formula>
    </cfRule>
  </conditionalFormatting>
  <conditionalFormatting sqref="T93">
    <cfRule type="cellIs" dxfId="1043" priority="1007" operator="equal">
      <formula>2</formula>
    </cfRule>
    <cfRule type="cellIs" dxfId="1042" priority="1008" operator="equal">
      <formula>1</formula>
    </cfRule>
  </conditionalFormatting>
  <conditionalFormatting sqref="T93">
    <cfRule type="cellIs" dxfId="1041" priority="1005" operator="equal">
      <formula>2</formula>
    </cfRule>
    <cfRule type="cellIs" dxfId="1040" priority="1006" operator="equal">
      <formula>1</formula>
    </cfRule>
  </conditionalFormatting>
  <conditionalFormatting sqref="T94">
    <cfRule type="cellIs" dxfId="1039" priority="1003" operator="equal">
      <formula>2</formula>
    </cfRule>
    <cfRule type="cellIs" dxfId="1038" priority="1004" operator="equal">
      <formula>1</formula>
    </cfRule>
  </conditionalFormatting>
  <conditionalFormatting sqref="T94">
    <cfRule type="cellIs" dxfId="1037" priority="1001" operator="equal">
      <formula>2</formula>
    </cfRule>
    <cfRule type="cellIs" dxfId="1036" priority="1002" operator="equal">
      <formula>1</formula>
    </cfRule>
  </conditionalFormatting>
  <conditionalFormatting sqref="T95">
    <cfRule type="cellIs" dxfId="1035" priority="999" operator="equal">
      <formula>2</formula>
    </cfRule>
    <cfRule type="cellIs" dxfId="1034" priority="1000" operator="equal">
      <formula>1</formula>
    </cfRule>
  </conditionalFormatting>
  <conditionalFormatting sqref="T95">
    <cfRule type="cellIs" dxfId="1033" priority="997" operator="equal">
      <formula>2</formula>
    </cfRule>
    <cfRule type="cellIs" dxfId="1032" priority="998" operator="equal">
      <formula>1</formula>
    </cfRule>
  </conditionalFormatting>
  <conditionalFormatting sqref="T96">
    <cfRule type="cellIs" dxfId="1031" priority="995" operator="equal">
      <formula>2</formula>
    </cfRule>
    <cfRule type="cellIs" dxfId="1030" priority="996" operator="equal">
      <formula>1</formula>
    </cfRule>
  </conditionalFormatting>
  <conditionalFormatting sqref="T96">
    <cfRule type="cellIs" dxfId="1029" priority="993" operator="equal">
      <formula>2</formula>
    </cfRule>
    <cfRule type="cellIs" dxfId="1028" priority="994" operator="equal">
      <formula>1</formula>
    </cfRule>
  </conditionalFormatting>
  <conditionalFormatting sqref="T97">
    <cfRule type="cellIs" dxfId="1027" priority="991" operator="equal">
      <formula>2</formula>
    </cfRule>
    <cfRule type="cellIs" dxfId="1026" priority="992" operator="equal">
      <formula>1</formula>
    </cfRule>
  </conditionalFormatting>
  <conditionalFormatting sqref="T97">
    <cfRule type="cellIs" dxfId="1025" priority="989" operator="equal">
      <formula>2</formula>
    </cfRule>
    <cfRule type="cellIs" dxfId="1024" priority="990" operator="equal">
      <formula>1</formula>
    </cfRule>
  </conditionalFormatting>
  <conditionalFormatting sqref="T98">
    <cfRule type="cellIs" dxfId="1023" priority="987" operator="equal">
      <formula>2</formula>
    </cfRule>
    <cfRule type="cellIs" dxfId="1022" priority="988" operator="equal">
      <formula>1</formula>
    </cfRule>
  </conditionalFormatting>
  <conditionalFormatting sqref="T98">
    <cfRule type="cellIs" dxfId="1021" priority="985" operator="equal">
      <formula>2</formula>
    </cfRule>
    <cfRule type="cellIs" dxfId="1020" priority="986" operator="equal">
      <formula>1</formula>
    </cfRule>
  </conditionalFormatting>
  <conditionalFormatting sqref="T98">
    <cfRule type="cellIs" dxfId="1019" priority="983" operator="equal">
      <formula>2</formula>
    </cfRule>
    <cfRule type="cellIs" dxfId="1018" priority="984" operator="equal">
      <formula>1</formula>
    </cfRule>
  </conditionalFormatting>
  <conditionalFormatting sqref="T98">
    <cfRule type="cellIs" dxfId="1017" priority="981" operator="equal">
      <formula>2</formula>
    </cfRule>
    <cfRule type="cellIs" dxfId="1016" priority="982" operator="equal">
      <formula>1</formula>
    </cfRule>
  </conditionalFormatting>
  <conditionalFormatting sqref="T99">
    <cfRule type="cellIs" dxfId="1015" priority="979" operator="equal">
      <formula>2</formula>
    </cfRule>
    <cfRule type="cellIs" dxfId="1014" priority="980" operator="equal">
      <formula>1</formula>
    </cfRule>
  </conditionalFormatting>
  <conditionalFormatting sqref="T99">
    <cfRule type="cellIs" dxfId="1013" priority="977" operator="equal">
      <formula>2</formula>
    </cfRule>
    <cfRule type="cellIs" dxfId="1012" priority="978" operator="equal">
      <formula>1</formula>
    </cfRule>
  </conditionalFormatting>
  <conditionalFormatting sqref="T99">
    <cfRule type="cellIs" dxfId="1011" priority="975" operator="equal">
      <formula>2</formula>
    </cfRule>
    <cfRule type="cellIs" dxfId="1010" priority="976" operator="equal">
      <formula>1</formula>
    </cfRule>
  </conditionalFormatting>
  <conditionalFormatting sqref="T99">
    <cfRule type="cellIs" dxfId="1009" priority="973" operator="equal">
      <formula>2</formula>
    </cfRule>
    <cfRule type="cellIs" dxfId="1008" priority="974" operator="equal">
      <formula>1</formula>
    </cfRule>
  </conditionalFormatting>
  <conditionalFormatting sqref="T99">
    <cfRule type="cellIs" dxfId="1007" priority="971" operator="equal">
      <formula>2</formula>
    </cfRule>
    <cfRule type="cellIs" dxfId="1006" priority="972" operator="equal">
      <formula>1</formula>
    </cfRule>
  </conditionalFormatting>
  <conditionalFormatting sqref="T99">
    <cfRule type="cellIs" dxfId="1005" priority="969" operator="equal">
      <formula>2</formula>
    </cfRule>
    <cfRule type="cellIs" dxfId="1004" priority="970" operator="equal">
      <formula>1</formula>
    </cfRule>
  </conditionalFormatting>
  <conditionalFormatting sqref="T99">
    <cfRule type="cellIs" dxfId="1003" priority="967" operator="equal">
      <formula>2</formula>
    </cfRule>
    <cfRule type="cellIs" dxfId="1002" priority="968" operator="equal">
      <formula>1</formula>
    </cfRule>
  </conditionalFormatting>
  <conditionalFormatting sqref="T99">
    <cfRule type="cellIs" dxfId="1001" priority="965" operator="equal">
      <formula>2</formula>
    </cfRule>
    <cfRule type="cellIs" dxfId="1000" priority="966" operator="equal">
      <formula>1</formula>
    </cfRule>
  </conditionalFormatting>
  <conditionalFormatting sqref="T100:T109">
    <cfRule type="cellIs" dxfId="999" priority="963" operator="equal">
      <formula>2</formula>
    </cfRule>
    <cfRule type="cellIs" dxfId="998" priority="964" operator="equal">
      <formula>1</formula>
    </cfRule>
  </conditionalFormatting>
  <conditionalFormatting sqref="T100:T102">
    <cfRule type="cellIs" dxfId="997" priority="961" operator="equal">
      <formula>2</formula>
    </cfRule>
    <cfRule type="cellIs" dxfId="996" priority="962" operator="equal">
      <formula>1</formula>
    </cfRule>
  </conditionalFormatting>
  <conditionalFormatting sqref="T101:T102">
    <cfRule type="cellIs" dxfId="995" priority="959" operator="equal">
      <formula>2</formula>
    </cfRule>
    <cfRule type="cellIs" dxfId="994" priority="960" operator="equal">
      <formula>1</formula>
    </cfRule>
  </conditionalFormatting>
  <conditionalFormatting sqref="T100">
    <cfRule type="cellIs" dxfId="993" priority="957" operator="equal">
      <formula>2</formula>
    </cfRule>
    <cfRule type="cellIs" dxfId="992" priority="958" operator="equal">
      <formula>1</formula>
    </cfRule>
  </conditionalFormatting>
  <conditionalFormatting sqref="T103">
    <cfRule type="cellIs" dxfId="991" priority="955" operator="equal">
      <formula>2</formula>
    </cfRule>
    <cfRule type="cellIs" dxfId="990" priority="956" operator="equal">
      <formula>1</formula>
    </cfRule>
  </conditionalFormatting>
  <conditionalFormatting sqref="T103">
    <cfRule type="cellIs" dxfId="989" priority="953" operator="equal">
      <formula>2</formula>
    </cfRule>
    <cfRule type="cellIs" dxfId="988" priority="954" operator="equal">
      <formula>1</formula>
    </cfRule>
  </conditionalFormatting>
  <conditionalFormatting sqref="T104">
    <cfRule type="cellIs" dxfId="987" priority="951" operator="equal">
      <formula>2</formula>
    </cfRule>
    <cfRule type="cellIs" dxfId="986" priority="952" operator="equal">
      <formula>1</formula>
    </cfRule>
  </conditionalFormatting>
  <conditionalFormatting sqref="T104">
    <cfRule type="cellIs" dxfId="985" priority="949" operator="equal">
      <formula>2</formula>
    </cfRule>
    <cfRule type="cellIs" dxfId="984" priority="950" operator="equal">
      <formula>1</formula>
    </cfRule>
  </conditionalFormatting>
  <conditionalFormatting sqref="T105">
    <cfRule type="cellIs" dxfId="983" priority="947" operator="equal">
      <formula>2</formula>
    </cfRule>
    <cfRule type="cellIs" dxfId="982" priority="948" operator="equal">
      <formula>1</formula>
    </cfRule>
  </conditionalFormatting>
  <conditionalFormatting sqref="T105">
    <cfRule type="cellIs" dxfId="981" priority="945" operator="equal">
      <formula>2</formula>
    </cfRule>
    <cfRule type="cellIs" dxfId="980" priority="946" operator="equal">
      <formula>1</formula>
    </cfRule>
  </conditionalFormatting>
  <conditionalFormatting sqref="T106">
    <cfRule type="cellIs" dxfId="979" priority="943" operator="equal">
      <formula>2</formula>
    </cfRule>
    <cfRule type="cellIs" dxfId="978" priority="944" operator="equal">
      <formula>1</formula>
    </cfRule>
  </conditionalFormatting>
  <conditionalFormatting sqref="T106">
    <cfRule type="cellIs" dxfId="977" priority="941" operator="equal">
      <formula>2</formula>
    </cfRule>
    <cfRule type="cellIs" dxfId="976" priority="942" operator="equal">
      <formula>1</formula>
    </cfRule>
  </conditionalFormatting>
  <conditionalFormatting sqref="T107">
    <cfRule type="cellIs" dxfId="975" priority="939" operator="equal">
      <formula>2</formula>
    </cfRule>
    <cfRule type="cellIs" dxfId="974" priority="940" operator="equal">
      <formula>1</formula>
    </cfRule>
  </conditionalFormatting>
  <conditionalFormatting sqref="T107">
    <cfRule type="cellIs" dxfId="973" priority="937" operator="equal">
      <formula>2</formula>
    </cfRule>
    <cfRule type="cellIs" dxfId="972" priority="938" operator="equal">
      <formula>1</formula>
    </cfRule>
  </conditionalFormatting>
  <conditionalFormatting sqref="T108">
    <cfRule type="cellIs" dxfId="971" priority="935" operator="equal">
      <formula>2</formula>
    </cfRule>
    <cfRule type="cellIs" dxfId="970" priority="936" operator="equal">
      <formula>1</formula>
    </cfRule>
  </conditionalFormatting>
  <conditionalFormatting sqref="T108">
    <cfRule type="cellIs" dxfId="969" priority="933" operator="equal">
      <formula>2</formula>
    </cfRule>
    <cfRule type="cellIs" dxfId="968" priority="934" operator="equal">
      <formula>1</formula>
    </cfRule>
  </conditionalFormatting>
  <conditionalFormatting sqref="T109">
    <cfRule type="cellIs" dxfId="967" priority="931" operator="equal">
      <formula>2</formula>
    </cfRule>
    <cfRule type="cellIs" dxfId="966" priority="932" operator="equal">
      <formula>1</formula>
    </cfRule>
  </conditionalFormatting>
  <conditionalFormatting sqref="T109">
    <cfRule type="cellIs" dxfId="965" priority="929" operator="equal">
      <formula>2</formula>
    </cfRule>
    <cfRule type="cellIs" dxfId="964" priority="930" operator="equal">
      <formula>1</formula>
    </cfRule>
  </conditionalFormatting>
  <conditionalFormatting sqref="T100:T109">
    <cfRule type="cellIs" dxfId="963" priority="927" operator="equal">
      <formula>2</formula>
    </cfRule>
    <cfRule type="cellIs" dxfId="962" priority="928" operator="equal">
      <formula>1</formula>
    </cfRule>
  </conditionalFormatting>
  <conditionalFormatting sqref="T100:T102">
    <cfRule type="cellIs" dxfId="961" priority="925" operator="equal">
      <formula>2</formula>
    </cfRule>
    <cfRule type="cellIs" dxfId="960" priority="926" operator="equal">
      <formula>1</formula>
    </cfRule>
  </conditionalFormatting>
  <conditionalFormatting sqref="T101:T102">
    <cfRule type="cellIs" dxfId="959" priority="923" operator="equal">
      <formula>2</formula>
    </cfRule>
    <cfRule type="cellIs" dxfId="958" priority="924" operator="equal">
      <formula>1</formula>
    </cfRule>
  </conditionalFormatting>
  <conditionalFormatting sqref="T100">
    <cfRule type="cellIs" dxfId="957" priority="921" operator="equal">
      <formula>2</formula>
    </cfRule>
    <cfRule type="cellIs" dxfId="956" priority="922" operator="equal">
      <formula>1</formula>
    </cfRule>
  </conditionalFormatting>
  <conditionalFormatting sqref="T103">
    <cfRule type="cellIs" dxfId="955" priority="919" operator="equal">
      <formula>2</formula>
    </cfRule>
    <cfRule type="cellIs" dxfId="954" priority="920" operator="equal">
      <formula>1</formula>
    </cfRule>
  </conditionalFormatting>
  <conditionalFormatting sqref="T103">
    <cfRule type="cellIs" dxfId="953" priority="917" operator="equal">
      <formula>2</formula>
    </cfRule>
    <cfRule type="cellIs" dxfId="952" priority="918" operator="equal">
      <formula>1</formula>
    </cfRule>
  </conditionalFormatting>
  <conditionalFormatting sqref="T104">
    <cfRule type="cellIs" dxfId="951" priority="915" operator="equal">
      <formula>2</formula>
    </cfRule>
    <cfRule type="cellIs" dxfId="950" priority="916" operator="equal">
      <formula>1</formula>
    </cfRule>
  </conditionalFormatting>
  <conditionalFormatting sqref="T104">
    <cfRule type="cellIs" dxfId="949" priority="913" operator="equal">
      <formula>2</formula>
    </cfRule>
    <cfRule type="cellIs" dxfId="948" priority="914" operator="equal">
      <formula>1</formula>
    </cfRule>
  </conditionalFormatting>
  <conditionalFormatting sqref="T105">
    <cfRule type="cellIs" dxfId="947" priority="911" operator="equal">
      <formula>2</formula>
    </cfRule>
    <cfRule type="cellIs" dxfId="946" priority="912" operator="equal">
      <formula>1</formula>
    </cfRule>
  </conditionalFormatting>
  <conditionalFormatting sqref="T105">
    <cfRule type="cellIs" dxfId="945" priority="909" operator="equal">
      <formula>2</formula>
    </cfRule>
    <cfRule type="cellIs" dxfId="944" priority="910" operator="equal">
      <formula>1</formula>
    </cfRule>
  </conditionalFormatting>
  <conditionalFormatting sqref="T106">
    <cfRule type="cellIs" dxfId="943" priority="907" operator="equal">
      <formula>2</formula>
    </cfRule>
    <cfRule type="cellIs" dxfId="942" priority="908" operator="equal">
      <formula>1</formula>
    </cfRule>
  </conditionalFormatting>
  <conditionalFormatting sqref="T106">
    <cfRule type="cellIs" dxfId="941" priority="905" operator="equal">
      <formula>2</formula>
    </cfRule>
    <cfRule type="cellIs" dxfId="940" priority="906" operator="equal">
      <formula>1</formula>
    </cfRule>
  </conditionalFormatting>
  <conditionalFormatting sqref="T107">
    <cfRule type="cellIs" dxfId="939" priority="903" operator="equal">
      <formula>2</formula>
    </cfRule>
    <cfRule type="cellIs" dxfId="938" priority="904" operator="equal">
      <formula>1</formula>
    </cfRule>
  </conditionalFormatting>
  <conditionalFormatting sqref="T107">
    <cfRule type="cellIs" dxfId="937" priority="901" operator="equal">
      <formula>2</formula>
    </cfRule>
    <cfRule type="cellIs" dxfId="936" priority="902" operator="equal">
      <formula>1</formula>
    </cfRule>
  </conditionalFormatting>
  <conditionalFormatting sqref="T108">
    <cfRule type="cellIs" dxfId="935" priority="899" operator="equal">
      <formula>2</formula>
    </cfRule>
    <cfRule type="cellIs" dxfId="934" priority="900" operator="equal">
      <formula>1</formula>
    </cfRule>
  </conditionalFormatting>
  <conditionalFormatting sqref="T108">
    <cfRule type="cellIs" dxfId="933" priority="897" operator="equal">
      <formula>2</formula>
    </cfRule>
    <cfRule type="cellIs" dxfId="932" priority="898" operator="equal">
      <formula>1</formula>
    </cfRule>
  </conditionalFormatting>
  <conditionalFormatting sqref="T109">
    <cfRule type="cellIs" dxfId="931" priority="895" operator="equal">
      <formula>2</formula>
    </cfRule>
    <cfRule type="cellIs" dxfId="930" priority="896" operator="equal">
      <formula>1</formula>
    </cfRule>
  </conditionalFormatting>
  <conditionalFormatting sqref="T109">
    <cfRule type="cellIs" dxfId="929" priority="893" operator="equal">
      <formula>2</formula>
    </cfRule>
    <cfRule type="cellIs" dxfId="928" priority="894" operator="equal">
      <formula>1</formula>
    </cfRule>
  </conditionalFormatting>
  <conditionalFormatting sqref="T100">
    <cfRule type="cellIs" dxfId="927" priority="891" operator="equal">
      <formula>2</formula>
    </cfRule>
    <cfRule type="cellIs" dxfId="926" priority="892" operator="equal">
      <formula>1</formula>
    </cfRule>
  </conditionalFormatting>
  <conditionalFormatting sqref="T100">
    <cfRule type="cellIs" dxfId="925" priority="889" operator="equal">
      <formula>2</formula>
    </cfRule>
    <cfRule type="cellIs" dxfId="924" priority="890" operator="equal">
      <formula>1</formula>
    </cfRule>
  </conditionalFormatting>
  <conditionalFormatting sqref="T100">
    <cfRule type="cellIs" dxfId="923" priority="887" operator="equal">
      <formula>2</formula>
    </cfRule>
    <cfRule type="cellIs" dxfId="922" priority="888" operator="equal">
      <formula>1</formula>
    </cfRule>
  </conditionalFormatting>
  <conditionalFormatting sqref="T100">
    <cfRule type="cellIs" dxfId="921" priority="885" operator="equal">
      <formula>2</formula>
    </cfRule>
    <cfRule type="cellIs" dxfId="920" priority="886" operator="equal">
      <formula>1</formula>
    </cfRule>
  </conditionalFormatting>
  <conditionalFormatting sqref="T100">
    <cfRule type="cellIs" dxfId="919" priority="883" operator="equal">
      <formula>2</formula>
    </cfRule>
    <cfRule type="cellIs" dxfId="918" priority="884" operator="equal">
      <formula>1</formula>
    </cfRule>
  </conditionalFormatting>
  <conditionalFormatting sqref="T100">
    <cfRule type="cellIs" dxfId="917" priority="881" operator="equal">
      <formula>2</formula>
    </cfRule>
    <cfRule type="cellIs" dxfId="916" priority="882" operator="equal">
      <formula>1</formula>
    </cfRule>
  </conditionalFormatting>
  <conditionalFormatting sqref="T101:T108">
    <cfRule type="cellIs" dxfId="915" priority="879" operator="equal">
      <formula>2</formula>
    </cfRule>
    <cfRule type="cellIs" dxfId="914" priority="880" operator="equal">
      <formula>1</formula>
    </cfRule>
  </conditionalFormatting>
  <conditionalFormatting sqref="T101">
    <cfRule type="cellIs" dxfId="913" priority="877" operator="equal">
      <formula>2</formula>
    </cfRule>
    <cfRule type="cellIs" dxfId="912" priority="878" operator="equal">
      <formula>1</formula>
    </cfRule>
  </conditionalFormatting>
  <conditionalFormatting sqref="T101">
    <cfRule type="cellIs" dxfId="911" priority="875" operator="equal">
      <formula>2</formula>
    </cfRule>
    <cfRule type="cellIs" dxfId="910" priority="876" operator="equal">
      <formula>1</formula>
    </cfRule>
  </conditionalFormatting>
  <conditionalFormatting sqref="T102">
    <cfRule type="cellIs" dxfId="909" priority="873" operator="equal">
      <formula>2</formula>
    </cfRule>
    <cfRule type="cellIs" dxfId="908" priority="874" operator="equal">
      <formula>1</formula>
    </cfRule>
  </conditionalFormatting>
  <conditionalFormatting sqref="T102">
    <cfRule type="cellIs" dxfId="907" priority="871" operator="equal">
      <formula>2</formula>
    </cfRule>
    <cfRule type="cellIs" dxfId="906" priority="872" operator="equal">
      <formula>1</formula>
    </cfRule>
  </conditionalFormatting>
  <conditionalFormatting sqref="T103">
    <cfRule type="cellIs" dxfId="905" priority="869" operator="equal">
      <formula>2</formula>
    </cfRule>
    <cfRule type="cellIs" dxfId="904" priority="870" operator="equal">
      <formula>1</formula>
    </cfRule>
  </conditionalFormatting>
  <conditionalFormatting sqref="T103">
    <cfRule type="cellIs" dxfId="903" priority="867" operator="equal">
      <formula>2</formula>
    </cfRule>
    <cfRule type="cellIs" dxfId="902" priority="868" operator="equal">
      <formula>1</formula>
    </cfRule>
  </conditionalFormatting>
  <conditionalFormatting sqref="T104">
    <cfRule type="cellIs" dxfId="901" priority="865" operator="equal">
      <formula>2</formula>
    </cfRule>
    <cfRule type="cellIs" dxfId="900" priority="866" operator="equal">
      <formula>1</formula>
    </cfRule>
  </conditionalFormatting>
  <conditionalFormatting sqref="T104">
    <cfRule type="cellIs" dxfId="899" priority="863" operator="equal">
      <formula>2</formula>
    </cfRule>
    <cfRule type="cellIs" dxfId="898" priority="864" operator="equal">
      <formula>1</formula>
    </cfRule>
  </conditionalFormatting>
  <conditionalFormatting sqref="T105">
    <cfRule type="cellIs" dxfId="897" priority="861" operator="equal">
      <formula>2</formula>
    </cfRule>
    <cfRule type="cellIs" dxfId="896" priority="862" operator="equal">
      <formula>1</formula>
    </cfRule>
  </conditionalFormatting>
  <conditionalFormatting sqref="T105">
    <cfRule type="cellIs" dxfId="895" priority="859" operator="equal">
      <formula>2</formula>
    </cfRule>
    <cfRule type="cellIs" dxfId="894" priority="860" operator="equal">
      <formula>1</formula>
    </cfRule>
  </conditionalFormatting>
  <conditionalFormatting sqref="T106">
    <cfRule type="cellIs" dxfId="893" priority="857" operator="equal">
      <formula>2</formula>
    </cfRule>
    <cfRule type="cellIs" dxfId="892" priority="858" operator="equal">
      <formula>1</formula>
    </cfRule>
  </conditionalFormatting>
  <conditionalFormatting sqref="T106">
    <cfRule type="cellIs" dxfId="891" priority="855" operator="equal">
      <formula>2</formula>
    </cfRule>
    <cfRule type="cellIs" dxfId="890" priority="856" operator="equal">
      <formula>1</formula>
    </cfRule>
  </conditionalFormatting>
  <conditionalFormatting sqref="T107">
    <cfRule type="cellIs" dxfId="889" priority="853" operator="equal">
      <formula>2</formula>
    </cfRule>
    <cfRule type="cellIs" dxfId="888" priority="854" operator="equal">
      <formula>1</formula>
    </cfRule>
  </conditionalFormatting>
  <conditionalFormatting sqref="T107">
    <cfRule type="cellIs" dxfId="887" priority="851" operator="equal">
      <formula>2</formula>
    </cfRule>
    <cfRule type="cellIs" dxfId="886" priority="852" operator="equal">
      <formula>1</formula>
    </cfRule>
  </conditionalFormatting>
  <conditionalFormatting sqref="T108">
    <cfRule type="cellIs" dxfId="885" priority="849" operator="equal">
      <formula>2</formula>
    </cfRule>
    <cfRule type="cellIs" dxfId="884" priority="850" operator="equal">
      <formula>1</formula>
    </cfRule>
  </conditionalFormatting>
  <conditionalFormatting sqref="T108">
    <cfRule type="cellIs" dxfId="883" priority="847" operator="equal">
      <formula>2</formula>
    </cfRule>
    <cfRule type="cellIs" dxfId="882" priority="848" operator="equal">
      <formula>1</formula>
    </cfRule>
  </conditionalFormatting>
  <conditionalFormatting sqref="T101:T108">
    <cfRule type="cellIs" dxfId="881" priority="845" operator="equal">
      <formula>2</formula>
    </cfRule>
    <cfRule type="cellIs" dxfId="880" priority="846" operator="equal">
      <formula>1</formula>
    </cfRule>
  </conditionalFormatting>
  <conditionalFormatting sqref="T101">
    <cfRule type="cellIs" dxfId="879" priority="843" operator="equal">
      <formula>2</formula>
    </cfRule>
    <cfRule type="cellIs" dxfId="878" priority="844" operator="equal">
      <formula>1</formula>
    </cfRule>
  </conditionalFormatting>
  <conditionalFormatting sqref="T101">
    <cfRule type="cellIs" dxfId="877" priority="841" operator="equal">
      <formula>2</formula>
    </cfRule>
    <cfRule type="cellIs" dxfId="876" priority="842" operator="equal">
      <formula>1</formula>
    </cfRule>
  </conditionalFormatting>
  <conditionalFormatting sqref="T102">
    <cfRule type="cellIs" dxfId="875" priority="839" operator="equal">
      <formula>2</formula>
    </cfRule>
    <cfRule type="cellIs" dxfId="874" priority="840" operator="equal">
      <formula>1</formula>
    </cfRule>
  </conditionalFormatting>
  <conditionalFormatting sqref="T102">
    <cfRule type="cellIs" dxfId="873" priority="837" operator="equal">
      <formula>2</formula>
    </cfRule>
    <cfRule type="cellIs" dxfId="872" priority="838" operator="equal">
      <formula>1</formula>
    </cfRule>
  </conditionalFormatting>
  <conditionalFormatting sqref="T103">
    <cfRule type="cellIs" dxfId="871" priority="835" operator="equal">
      <formula>2</formula>
    </cfRule>
    <cfRule type="cellIs" dxfId="870" priority="836" operator="equal">
      <formula>1</formula>
    </cfRule>
  </conditionalFormatting>
  <conditionalFormatting sqref="T103">
    <cfRule type="cellIs" dxfId="869" priority="833" operator="equal">
      <formula>2</formula>
    </cfRule>
    <cfRule type="cellIs" dxfId="868" priority="834" operator="equal">
      <formula>1</formula>
    </cfRule>
  </conditionalFormatting>
  <conditionalFormatting sqref="T104">
    <cfRule type="cellIs" dxfId="867" priority="831" operator="equal">
      <formula>2</formula>
    </cfRule>
    <cfRule type="cellIs" dxfId="866" priority="832" operator="equal">
      <formula>1</formula>
    </cfRule>
  </conditionalFormatting>
  <conditionalFormatting sqref="T104">
    <cfRule type="cellIs" dxfId="865" priority="829" operator="equal">
      <formula>2</formula>
    </cfRule>
    <cfRule type="cellIs" dxfId="864" priority="830" operator="equal">
      <formula>1</formula>
    </cfRule>
  </conditionalFormatting>
  <conditionalFormatting sqref="T105">
    <cfRule type="cellIs" dxfId="863" priority="827" operator="equal">
      <formula>2</formula>
    </cfRule>
    <cfRule type="cellIs" dxfId="862" priority="828" operator="equal">
      <formula>1</formula>
    </cfRule>
  </conditionalFormatting>
  <conditionalFormatting sqref="T105">
    <cfRule type="cellIs" dxfId="861" priority="825" operator="equal">
      <formula>2</formula>
    </cfRule>
    <cfRule type="cellIs" dxfId="860" priority="826" operator="equal">
      <formula>1</formula>
    </cfRule>
  </conditionalFormatting>
  <conditionalFormatting sqref="T106">
    <cfRule type="cellIs" dxfId="859" priority="823" operator="equal">
      <formula>2</formula>
    </cfRule>
    <cfRule type="cellIs" dxfId="858" priority="824" operator="equal">
      <formula>1</formula>
    </cfRule>
  </conditionalFormatting>
  <conditionalFormatting sqref="T106">
    <cfRule type="cellIs" dxfId="857" priority="821" operator="equal">
      <formula>2</formula>
    </cfRule>
    <cfRule type="cellIs" dxfId="856" priority="822" operator="equal">
      <formula>1</formula>
    </cfRule>
  </conditionalFormatting>
  <conditionalFormatting sqref="T107">
    <cfRule type="cellIs" dxfId="855" priority="819" operator="equal">
      <formula>2</formula>
    </cfRule>
    <cfRule type="cellIs" dxfId="854" priority="820" operator="equal">
      <formula>1</formula>
    </cfRule>
  </conditionalFormatting>
  <conditionalFormatting sqref="T107">
    <cfRule type="cellIs" dxfId="853" priority="817" operator="equal">
      <formula>2</formula>
    </cfRule>
    <cfRule type="cellIs" dxfId="852" priority="818" operator="equal">
      <formula>1</formula>
    </cfRule>
  </conditionalFormatting>
  <conditionalFormatting sqref="T108">
    <cfRule type="cellIs" dxfId="851" priority="815" operator="equal">
      <formula>2</formula>
    </cfRule>
    <cfRule type="cellIs" dxfId="850" priority="816" operator="equal">
      <formula>1</formula>
    </cfRule>
  </conditionalFormatting>
  <conditionalFormatting sqref="T108">
    <cfRule type="cellIs" dxfId="849" priority="813" operator="equal">
      <formula>2</formula>
    </cfRule>
    <cfRule type="cellIs" dxfId="848" priority="814" operator="equal">
      <formula>1</formula>
    </cfRule>
  </conditionalFormatting>
  <conditionalFormatting sqref="T100:T109">
    <cfRule type="cellIs" dxfId="847" priority="811" operator="equal">
      <formula>2</formula>
    </cfRule>
    <cfRule type="cellIs" dxfId="846" priority="812" operator="equal">
      <formula>1</formula>
    </cfRule>
  </conditionalFormatting>
  <conditionalFormatting sqref="T100:T102">
    <cfRule type="cellIs" dxfId="845" priority="809" operator="equal">
      <formula>2</formula>
    </cfRule>
    <cfRule type="cellIs" dxfId="844" priority="810" operator="equal">
      <formula>1</formula>
    </cfRule>
  </conditionalFormatting>
  <conditionalFormatting sqref="T101:T102">
    <cfRule type="cellIs" dxfId="843" priority="807" operator="equal">
      <formula>2</formula>
    </cfRule>
    <cfRule type="cellIs" dxfId="842" priority="808" operator="equal">
      <formula>1</formula>
    </cfRule>
  </conditionalFormatting>
  <conditionalFormatting sqref="T100">
    <cfRule type="cellIs" dxfId="841" priority="805" operator="equal">
      <formula>2</formula>
    </cfRule>
    <cfRule type="cellIs" dxfId="840" priority="806" operator="equal">
      <formula>1</formula>
    </cfRule>
  </conditionalFormatting>
  <conditionalFormatting sqref="T103">
    <cfRule type="cellIs" dxfId="839" priority="803" operator="equal">
      <formula>2</formula>
    </cfRule>
    <cfRule type="cellIs" dxfId="838" priority="804" operator="equal">
      <formula>1</formula>
    </cfRule>
  </conditionalFormatting>
  <conditionalFormatting sqref="T103">
    <cfRule type="cellIs" dxfId="837" priority="801" operator="equal">
      <formula>2</formula>
    </cfRule>
    <cfRule type="cellIs" dxfId="836" priority="802" operator="equal">
      <formula>1</formula>
    </cfRule>
  </conditionalFormatting>
  <conditionalFormatting sqref="T104">
    <cfRule type="cellIs" dxfId="835" priority="799" operator="equal">
      <formula>2</formula>
    </cfRule>
    <cfRule type="cellIs" dxfId="834" priority="800" operator="equal">
      <formula>1</formula>
    </cfRule>
  </conditionalFormatting>
  <conditionalFormatting sqref="T104">
    <cfRule type="cellIs" dxfId="833" priority="797" operator="equal">
      <formula>2</formula>
    </cfRule>
    <cfRule type="cellIs" dxfId="832" priority="798" operator="equal">
      <formula>1</formula>
    </cfRule>
  </conditionalFormatting>
  <conditionalFormatting sqref="T105">
    <cfRule type="cellIs" dxfId="831" priority="795" operator="equal">
      <formula>2</formula>
    </cfRule>
    <cfRule type="cellIs" dxfId="830" priority="796" operator="equal">
      <formula>1</formula>
    </cfRule>
  </conditionalFormatting>
  <conditionalFormatting sqref="T105">
    <cfRule type="cellIs" dxfId="829" priority="793" operator="equal">
      <formula>2</formula>
    </cfRule>
    <cfRule type="cellIs" dxfId="828" priority="794" operator="equal">
      <formula>1</formula>
    </cfRule>
  </conditionalFormatting>
  <conditionalFormatting sqref="T106">
    <cfRule type="cellIs" dxfId="827" priority="791" operator="equal">
      <formula>2</formula>
    </cfRule>
    <cfRule type="cellIs" dxfId="826" priority="792" operator="equal">
      <formula>1</formula>
    </cfRule>
  </conditionalFormatting>
  <conditionalFormatting sqref="T106">
    <cfRule type="cellIs" dxfId="825" priority="789" operator="equal">
      <formula>2</formula>
    </cfRule>
    <cfRule type="cellIs" dxfId="824" priority="790" operator="equal">
      <formula>1</formula>
    </cfRule>
  </conditionalFormatting>
  <conditionalFormatting sqref="T107">
    <cfRule type="cellIs" dxfId="823" priority="787" operator="equal">
      <formula>2</formula>
    </cfRule>
    <cfRule type="cellIs" dxfId="822" priority="788" operator="equal">
      <formula>1</formula>
    </cfRule>
  </conditionalFormatting>
  <conditionalFormatting sqref="T107">
    <cfRule type="cellIs" dxfId="821" priority="785" operator="equal">
      <formula>2</formula>
    </cfRule>
    <cfRule type="cellIs" dxfId="820" priority="786" operator="equal">
      <formula>1</formula>
    </cfRule>
  </conditionalFormatting>
  <conditionalFormatting sqref="T108">
    <cfRule type="cellIs" dxfId="819" priority="783" operator="equal">
      <formula>2</formula>
    </cfRule>
    <cfRule type="cellIs" dxfId="818" priority="784" operator="equal">
      <formula>1</formula>
    </cfRule>
  </conditionalFormatting>
  <conditionalFormatting sqref="T108">
    <cfRule type="cellIs" dxfId="817" priority="781" operator="equal">
      <formula>2</formula>
    </cfRule>
    <cfRule type="cellIs" dxfId="816" priority="782" operator="equal">
      <formula>1</formula>
    </cfRule>
  </conditionalFormatting>
  <conditionalFormatting sqref="T109">
    <cfRule type="cellIs" dxfId="815" priority="779" operator="equal">
      <formula>2</formula>
    </cfRule>
    <cfRule type="cellIs" dxfId="814" priority="780" operator="equal">
      <formula>1</formula>
    </cfRule>
  </conditionalFormatting>
  <conditionalFormatting sqref="T109">
    <cfRule type="cellIs" dxfId="813" priority="777" operator="equal">
      <formula>2</formula>
    </cfRule>
    <cfRule type="cellIs" dxfId="812" priority="778" operator="equal">
      <formula>1</formula>
    </cfRule>
  </conditionalFormatting>
  <conditionalFormatting sqref="T100:T109">
    <cfRule type="cellIs" dxfId="811" priority="775" operator="equal">
      <formula>2</formula>
    </cfRule>
    <cfRule type="cellIs" dxfId="810" priority="776" operator="equal">
      <formula>1</formula>
    </cfRule>
  </conditionalFormatting>
  <conditionalFormatting sqref="T100:T102">
    <cfRule type="cellIs" dxfId="809" priority="773" operator="equal">
      <formula>2</formula>
    </cfRule>
    <cfRule type="cellIs" dxfId="808" priority="774" operator="equal">
      <formula>1</formula>
    </cfRule>
  </conditionalFormatting>
  <conditionalFormatting sqref="T101:T102">
    <cfRule type="cellIs" dxfId="807" priority="771" operator="equal">
      <formula>2</formula>
    </cfRule>
    <cfRule type="cellIs" dxfId="806" priority="772" operator="equal">
      <formula>1</formula>
    </cfRule>
  </conditionalFormatting>
  <conditionalFormatting sqref="T100">
    <cfRule type="cellIs" dxfId="805" priority="769" operator="equal">
      <formula>2</formula>
    </cfRule>
    <cfRule type="cellIs" dxfId="804" priority="770" operator="equal">
      <formula>1</formula>
    </cfRule>
  </conditionalFormatting>
  <conditionalFormatting sqref="T103">
    <cfRule type="cellIs" dxfId="803" priority="767" operator="equal">
      <formula>2</formula>
    </cfRule>
    <cfRule type="cellIs" dxfId="802" priority="768" operator="equal">
      <formula>1</formula>
    </cfRule>
  </conditionalFormatting>
  <conditionalFormatting sqref="T103">
    <cfRule type="cellIs" dxfId="801" priority="765" operator="equal">
      <formula>2</formula>
    </cfRule>
    <cfRule type="cellIs" dxfId="800" priority="766" operator="equal">
      <formula>1</formula>
    </cfRule>
  </conditionalFormatting>
  <conditionalFormatting sqref="T104">
    <cfRule type="cellIs" dxfId="799" priority="763" operator="equal">
      <formula>2</formula>
    </cfRule>
    <cfRule type="cellIs" dxfId="798" priority="764" operator="equal">
      <formula>1</formula>
    </cfRule>
  </conditionalFormatting>
  <conditionalFormatting sqref="T104">
    <cfRule type="cellIs" dxfId="797" priority="761" operator="equal">
      <formula>2</formula>
    </cfRule>
    <cfRule type="cellIs" dxfId="796" priority="762" operator="equal">
      <formula>1</formula>
    </cfRule>
  </conditionalFormatting>
  <conditionalFormatting sqref="T105">
    <cfRule type="cellIs" dxfId="795" priority="759" operator="equal">
      <formula>2</formula>
    </cfRule>
    <cfRule type="cellIs" dxfId="794" priority="760" operator="equal">
      <formula>1</formula>
    </cfRule>
  </conditionalFormatting>
  <conditionalFormatting sqref="T105">
    <cfRule type="cellIs" dxfId="793" priority="757" operator="equal">
      <formula>2</formula>
    </cfRule>
    <cfRule type="cellIs" dxfId="792" priority="758" operator="equal">
      <formula>1</formula>
    </cfRule>
  </conditionalFormatting>
  <conditionalFormatting sqref="T106">
    <cfRule type="cellIs" dxfId="791" priority="755" operator="equal">
      <formula>2</formula>
    </cfRule>
    <cfRule type="cellIs" dxfId="790" priority="756" operator="equal">
      <formula>1</formula>
    </cfRule>
  </conditionalFormatting>
  <conditionalFormatting sqref="T106">
    <cfRule type="cellIs" dxfId="789" priority="753" operator="equal">
      <formula>2</formula>
    </cfRule>
    <cfRule type="cellIs" dxfId="788" priority="754" operator="equal">
      <formula>1</formula>
    </cfRule>
  </conditionalFormatting>
  <conditionalFormatting sqref="T107">
    <cfRule type="cellIs" dxfId="787" priority="751" operator="equal">
      <formula>2</formula>
    </cfRule>
    <cfRule type="cellIs" dxfId="786" priority="752" operator="equal">
      <formula>1</formula>
    </cfRule>
  </conditionalFormatting>
  <conditionalFormatting sqref="T107">
    <cfRule type="cellIs" dxfId="785" priority="749" operator="equal">
      <formula>2</formula>
    </cfRule>
    <cfRule type="cellIs" dxfId="784" priority="750" operator="equal">
      <formula>1</formula>
    </cfRule>
  </conditionalFormatting>
  <conditionalFormatting sqref="T108">
    <cfRule type="cellIs" dxfId="783" priority="747" operator="equal">
      <formula>2</formula>
    </cfRule>
    <cfRule type="cellIs" dxfId="782" priority="748" operator="equal">
      <formula>1</formula>
    </cfRule>
  </conditionalFormatting>
  <conditionalFormatting sqref="T108">
    <cfRule type="cellIs" dxfId="781" priority="745" operator="equal">
      <formula>2</formula>
    </cfRule>
    <cfRule type="cellIs" dxfId="780" priority="746" operator="equal">
      <formula>1</formula>
    </cfRule>
  </conditionalFormatting>
  <conditionalFormatting sqref="T109">
    <cfRule type="cellIs" dxfId="779" priority="743" operator="equal">
      <formula>2</formula>
    </cfRule>
    <cfRule type="cellIs" dxfId="778" priority="744" operator="equal">
      <formula>1</formula>
    </cfRule>
  </conditionalFormatting>
  <conditionalFormatting sqref="T109">
    <cfRule type="cellIs" dxfId="777" priority="741" operator="equal">
      <formula>2</formula>
    </cfRule>
    <cfRule type="cellIs" dxfId="776" priority="742" operator="equal">
      <formula>1</formula>
    </cfRule>
  </conditionalFormatting>
  <conditionalFormatting sqref="T112">
    <cfRule type="cellIs" dxfId="775" priority="739" operator="equal">
      <formula>2</formula>
    </cfRule>
    <cfRule type="cellIs" dxfId="774" priority="740" operator="equal">
      <formula>1</formula>
    </cfRule>
  </conditionalFormatting>
  <conditionalFormatting sqref="T112">
    <cfRule type="cellIs" dxfId="773" priority="737" operator="equal">
      <formula>2</formula>
    </cfRule>
    <cfRule type="cellIs" dxfId="772" priority="738" operator="equal">
      <formula>1</formula>
    </cfRule>
  </conditionalFormatting>
  <conditionalFormatting sqref="T112">
    <cfRule type="cellIs" dxfId="771" priority="735" operator="equal">
      <formula>2</formula>
    </cfRule>
    <cfRule type="cellIs" dxfId="770" priority="736" operator="equal">
      <formula>1</formula>
    </cfRule>
  </conditionalFormatting>
  <conditionalFormatting sqref="T112">
    <cfRule type="cellIs" dxfId="769" priority="733" operator="equal">
      <formula>2</formula>
    </cfRule>
    <cfRule type="cellIs" dxfId="768" priority="734" operator="equal">
      <formula>1</formula>
    </cfRule>
  </conditionalFormatting>
  <conditionalFormatting sqref="T112">
    <cfRule type="cellIs" dxfId="767" priority="731" operator="equal">
      <formula>2</formula>
    </cfRule>
    <cfRule type="cellIs" dxfId="766" priority="732" operator="equal">
      <formula>1</formula>
    </cfRule>
  </conditionalFormatting>
  <conditionalFormatting sqref="T112">
    <cfRule type="cellIs" dxfId="765" priority="729" operator="equal">
      <formula>2</formula>
    </cfRule>
    <cfRule type="cellIs" dxfId="764" priority="730" operator="equal">
      <formula>1</formula>
    </cfRule>
  </conditionalFormatting>
  <conditionalFormatting sqref="T112">
    <cfRule type="cellIs" dxfId="763" priority="727" operator="equal">
      <formula>2</formula>
    </cfRule>
    <cfRule type="cellIs" dxfId="762" priority="728" operator="equal">
      <formula>1</formula>
    </cfRule>
  </conditionalFormatting>
  <conditionalFormatting sqref="T112">
    <cfRule type="cellIs" dxfId="761" priority="725" operator="equal">
      <formula>2</formula>
    </cfRule>
    <cfRule type="cellIs" dxfId="760" priority="726" operator="equal">
      <formula>1</formula>
    </cfRule>
  </conditionalFormatting>
  <conditionalFormatting sqref="T112">
    <cfRule type="cellIs" dxfId="759" priority="723" operator="equal">
      <formula>2</formula>
    </cfRule>
    <cfRule type="cellIs" dxfId="758" priority="724" operator="equal">
      <formula>1</formula>
    </cfRule>
  </conditionalFormatting>
  <conditionalFormatting sqref="T112">
    <cfRule type="cellIs" dxfId="757" priority="721" operator="equal">
      <formula>2</formula>
    </cfRule>
    <cfRule type="cellIs" dxfId="756" priority="722" operator="equal">
      <formula>1</formula>
    </cfRule>
  </conditionalFormatting>
  <conditionalFormatting sqref="T112">
    <cfRule type="cellIs" dxfId="755" priority="719" operator="equal">
      <formula>2</formula>
    </cfRule>
    <cfRule type="cellIs" dxfId="754" priority="720" operator="equal">
      <formula>1</formula>
    </cfRule>
  </conditionalFormatting>
  <conditionalFormatting sqref="T112">
    <cfRule type="cellIs" dxfId="753" priority="717" operator="equal">
      <formula>2</formula>
    </cfRule>
    <cfRule type="cellIs" dxfId="752" priority="718" operator="equal">
      <formula>1</formula>
    </cfRule>
  </conditionalFormatting>
  <conditionalFormatting sqref="T124">
    <cfRule type="cellIs" dxfId="751" priority="715" operator="equal">
      <formula>2</formula>
    </cfRule>
    <cfRule type="cellIs" dxfId="750" priority="716" operator="equal">
      <formula>1</formula>
    </cfRule>
  </conditionalFormatting>
  <conditionalFormatting sqref="T124">
    <cfRule type="cellIs" dxfId="749" priority="713" operator="equal">
      <formula>2</formula>
    </cfRule>
    <cfRule type="cellIs" dxfId="748" priority="714" operator="equal">
      <formula>1</formula>
    </cfRule>
  </conditionalFormatting>
  <conditionalFormatting sqref="T124">
    <cfRule type="cellIs" dxfId="747" priority="711" operator="equal">
      <formula>2</formula>
    </cfRule>
    <cfRule type="cellIs" dxfId="746" priority="712" operator="equal">
      <formula>1</formula>
    </cfRule>
  </conditionalFormatting>
  <conditionalFormatting sqref="T124">
    <cfRule type="cellIs" dxfId="745" priority="709" operator="equal">
      <formula>2</formula>
    </cfRule>
    <cfRule type="cellIs" dxfId="744" priority="710" operator="equal">
      <formula>1</formula>
    </cfRule>
  </conditionalFormatting>
  <conditionalFormatting sqref="T124">
    <cfRule type="cellIs" dxfId="743" priority="707" operator="equal">
      <formula>2</formula>
    </cfRule>
    <cfRule type="cellIs" dxfId="742" priority="708" operator="equal">
      <formula>1</formula>
    </cfRule>
  </conditionalFormatting>
  <conditionalFormatting sqref="T124">
    <cfRule type="cellIs" dxfId="741" priority="705" operator="equal">
      <formula>2</formula>
    </cfRule>
    <cfRule type="cellIs" dxfId="740" priority="706" operator="equal">
      <formula>1</formula>
    </cfRule>
  </conditionalFormatting>
  <conditionalFormatting sqref="T124">
    <cfRule type="cellIs" dxfId="739" priority="703" operator="equal">
      <formula>2</formula>
    </cfRule>
    <cfRule type="cellIs" dxfId="738" priority="704" operator="equal">
      <formula>1</formula>
    </cfRule>
  </conditionalFormatting>
  <conditionalFormatting sqref="T124">
    <cfRule type="cellIs" dxfId="737" priority="701" operator="equal">
      <formula>2</formula>
    </cfRule>
    <cfRule type="cellIs" dxfId="736" priority="702" operator="equal">
      <formula>1</formula>
    </cfRule>
  </conditionalFormatting>
  <conditionalFormatting sqref="T124">
    <cfRule type="cellIs" dxfId="735" priority="699" operator="equal">
      <formula>2</formula>
    </cfRule>
    <cfRule type="cellIs" dxfId="734" priority="700" operator="equal">
      <formula>1</formula>
    </cfRule>
  </conditionalFormatting>
  <conditionalFormatting sqref="T124">
    <cfRule type="cellIs" dxfId="733" priority="697" operator="equal">
      <formula>2</formula>
    </cfRule>
    <cfRule type="cellIs" dxfId="732" priority="698" operator="equal">
      <formula>1</formula>
    </cfRule>
  </conditionalFormatting>
  <conditionalFormatting sqref="T124">
    <cfRule type="cellIs" dxfId="731" priority="695" operator="equal">
      <formula>2</formula>
    </cfRule>
    <cfRule type="cellIs" dxfId="730" priority="696" operator="equal">
      <formula>1</formula>
    </cfRule>
  </conditionalFormatting>
  <conditionalFormatting sqref="T124">
    <cfRule type="cellIs" dxfId="729" priority="693" operator="equal">
      <formula>2</formula>
    </cfRule>
    <cfRule type="cellIs" dxfId="728" priority="694" operator="equal">
      <formula>1</formula>
    </cfRule>
  </conditionalFormatting>
  <conditionalFormatting sqref="T111">
    <cfRule type="cellIs" dxfId="727" priority="691" operator="equal">
      <formula>2</formula>
    </cfRule>
    <cfRule type="cellIs" dxfId="726" priority="692" operator="equal">
      <formula>1</formula>
    </cfRule>
  </conditionalFormatting>
  <conditionalFormatting sqref="T111">
    <cfRule type="cellIs" dxfId="725" priority="689" operator="equal">
      <formula>2</formula>
    </cfRule>
    <cfRule type="cellIs" dxfId="724" priority="690" operator="equal">
      <formula>1</formula>
    </cfRule>
  </conditionalFormatting>
  <conditionalFormatting sqref="T111">
    <cfRule type="cellIs" dxfId="723" priority="687" operator="equal">
      <formula>2</formula>
    </cfRule>
    <cfRule type="cellIs" dxfId="722" priority="688" operator="equal">
      <formula>1</formula>
    </cfRule>
  </conditionalFormatting>
  <conditionalFormatting sqref="T111">
    <cfRule type="cellIs" dxfId="721" priority="685" operator="equal">
      <formula>2</formula>
    </cfRule>
    <cfRule type="cellIs" dxfId="720" priority="686" operator="equal">
      <formula>1</formula>
    </cfRule>
  </conditionalFormatting>
  <conditionalFormatting sqref="T111">
    <cfRule type="cellIs" dxfId="719" priority="683" operator="equal">
      <formula>2</formula>
    </cfRule>
    <cfRule type="cellIs" dxfId="718" priority="684" operator="equal">
      <formula>1</formula>
    </cfRule>
  </conditionalFormatting>
  <conditionalFormatting sqref="T111">
    <cfRule type="cellIs" dxfId="717" priority="681" operator="equal">
      <formula>2</formula>
    </cfRule>
    <cfRule type="cellIs" dxfId="716" priority="682" operator="equal">
      <formula>1</formula>
    </cfRule>
  </conditionalFormatting>
  <conditionalFormatting sqref="T113:T122">
    <cfRule type="cellIs" dxfId="715" priority="679" operator="equal">
      <formula>2</formula>
    </cfRule>
    <cfRule type="cellIs" dxfId="714" priority="680" operator="equal">
      <formula>1</formula>
    </cfRule>
  </conditionalFormatting>
  <conditionalFormatting sqref="T113:T115">
    <cfRule type="cellIs" dxfId="713" priority="677" operator="equal">
      <formula>2</formula>
    </cfRule>
    <cfRule type="cellIs" dxfId="712" priority="678" operator="equal">
      <formula>1</formula>
    </cfRule>
  </conditionalFormatting>
  <conditionalFormatting sqref="T114:T115">
    <cfRule type="cellIs" dxfId="711" priority="675" operator="equal">
      <formula>2</formula>
    </cfRule>
    <cfRule type="cellIs" dxfId="710" priority="676" operator="equal">
      <formula>1</formula>
    </cfRule>
  </conditionalFormatting>
  <conditionalFormatting sqref="T113">
    <cfRule type="cellIs" dxfId="709" priority="673" operator="equal">
      <formula>2</formula>
    </cfRule>
    <cfRule type="cellIs" dxfId="708" priority="674" operator="equal">
      <formula>1</formula>
    </cfRule>
  </conditionalFormatting>
  <conditionalFormatting sqref="T116">
    <cfRule type="cellIs" dxfId="707" priority="671" operator="equal">
      <formula>2</formula>
    </cfRule>
    <cfRule type="cellIs" dxfId="706" priority="672" operator="equal">
      <formula>1</formula>
    </cfRule>
  </conditionalFormatting>
  <conditionalFormatting sqref="T116">
    <cfRule type="cellIs" dxfId="705" priority="669" operator="equal">
      <formula>2</formula>
    </cfRule>
    <cfRule type="cellIs" dxfId="704" priority="670" operator="equal">
      <formula>1</formula>
    </cfRule>
  </conditionalFormatting>
  <conditionalFormatting sqref="T117">
    <cfRule type="cellIs" dxfId="703" priority="667" operator="equal">
      <formula>2</formula>
    </cfRule>
    <cfRule type="cellIs" dxfId="702" priority="668" operator="equal">
      <formula>1</formula>
    </cfRule>
  </conditionalFormatting>
  <conditionalFormatting sqref="T117">
    <cfRule type="cellIs" dxfId="701" priority="665" operator="equal">
      <formula>2</formula>
    </cfRule>
    <cfRule type="cellIs" dxfId="700" priority="666" operator="equal">
      <formula>1</formula>
    </cfRule>
  </conditionalFormatting>
  <conditionalFormatting sqref="T118">
    <cfRule type="cellIs" dxfId="699" priority="663" operator="equal">
      <formula>2</formula>
    </cfRule>
    <cfRule type="cellIs" dxfId="698" priority="664" operator="equal">
      <formula>1</formula>
    </cfRule>
  </conditionalFormatting>
  <conditionalFormatting sqref="T118">
    <cfRule type="cellIs" dxfId="697" priority="661" operator="equal">
      <formula>2</formula>
    </cfRule>
    <cfRule type="cellIs" dxfId="696" priority="662" operator="equal">
      <formula>1</formula>
    </cfRule>
  </conditionalFormatting>
  <conditionalFormatting sqref="T119">
    <cfRule type="cellIs" dxfId="695" priority="659" operator="equal">
      <formula>2</formula>
    </cfRule>
    <cfRule type="cellIs" dxfId="694" priority="660" operator="equal">
      <formula>1</formula>
    </cfRule>
  </conditionalFormatting>
  <conditionalFormatting sqref="T119">
    <cfRule type="cellIs" dxfId="693" priority="657" operator="equal">
      <formula>2</formula>
    </cfRule>
    <cfRule type="cellIs" dxfId="692" priority="658" operator="equal">
      <formula>1</formula>
    </cfRule>
  </conditionalFormatting>
  <conditionalFormatting sqref="T120">
    <cfRule type="cellIs" dxfId="691" priority="655" operator="equal">
      <formula>2</formula>
    </cfRule>
    <cfRule type="cellIs" dxfId="690" priority="656" operator="equal">
      <formula>1</formula>
    </cfRule>
  </conditionalFormatting>
  <conditionalFormatting sqref="T120">
    <cfRule type="cellIs" dxfId="689" priority="653" operator="equal">
      <formula>2</formula>
    </cfRule>
    <cfRule type="cellIs" dxfId="688" priority="654" operator="equal">
      <formula>1</formula>
    </cfRule>
  </conditionalFormatting>
  <conditionalFormatting sqref="T121">
    <cfRule type="cellIs" dxfId="687" priority="651" operator="equal">
      <formula>2</formula>
    </cfRule>
    <cfRule type="cellIs" dxfId="686" priority="652" operator="equal">
      <formula>1</formula>
    </cfRule>
  </conditionalFormatting>
  <conditionalFormatting sqref="T121">
    <cfRule type="cellIs" dxfId="685" priority="649" operator="equal">
      <formula>2</formula>
    </cfRule>
    <cfRule type="cellIs" dxfId="684" priority="650" operator="equal">
      <formula>1</formula>
    </cfRule>
  </conditionalFormatting>
  <conditionalFormatting sqref="T122">
    <cfRule type="cellIs" dxfId="683" priority="647" operator="equal">
      <formula>2</formula>
    </cfRule>
    <cfRule type="cellIs" dxfId="682" priority="648" operator="equal">
      <formula>1</formula>
    </cfRule>
  </conditionalFormatting>
  <conditionalFormatting sqref="T122">
    <cfRule type="cellIs" dxfId="681" priority="645" operator="equal">
      <formula>2</formula>
    </cfRule>
    <cfRule type="cellIs" dxfId="680" priority="646" operator="equal">
      <formula>1</formula>
    </cfRule>
  </conditionalFormatting>
  <conditionalFormatting sqref="T113:T122">
    <cfRule type="cellIs" dxfId="679" priority="643" operator="equal">
      <formula>2</formula>
    </cfRule>
    <cfRule type="cellIs" dxfId="678" priority="644" operator="equal">
      <formula>1</formula>
    </cfRule>
  </conditionalFormatting>
  <conditionalFormatting sqref="T113:T115">
    <cfRule type="cellIs" dxfId="677" priority="641" operator="equal">
      <formula>2</formula>
    </cfRule>
    <cfRule type="cellIs" dxfId="676" priority="642" operator="equal">
      <formula>1</formula>
    </cfRule>
  </conditionalFormatting>
  <conditionalFormatting sqref="T114:T115">
    <cfRule type="cellIs" dxfId="675" priority="639" operator="equal">
      <formula>2</formula>
    </cfRule>
    <cfRule type="cellIs" dxfId="674" priority="640" operator="equal">
      <formula>1</formula>
    </cfRule>
  </conditionalFormatting>
  <conditionalFormatting sqref="T113">
    <cfRule type="cellIs" dxfId="673" priority="637" operator="equal">
      <formula>2</formula>
    </cfRule>
    <cfRule type="cellIs" dxfId="672" priority="638" operator="equal">
      <formula>1</formula>
    </cfRule>
  </conditionalFormatting>
  <conditionalFormatting sqref="T116">
    <cfRule type="cellIs" dxfId="671" priority="635" operator="equal">
      <formula>2</formula>
    </cfRule>
    <cfRule type="cellIs" dxfId="670" priority="636" operator="equal">
      <formula>1</formula>
    </cfRule>
  </conditionalFormatting>
  <conditionalFormatting sqref="T116">
    <cfRule type="cellIs" dxfId="669" priority="633" operator="equal">
      <formula>2</formula>
    </cfRule>
    <cfRule type="cellIs" dxfId="668" priority="634" operator="equal">
      <formula>1</formula>
    </cfRule>
  </conditionalFormatting>
  <conditionalFormatting sqref="T117">
    <cfRule type="cellIs" dxfId="667" priority="631" operator="equal">
      <formula>2</formula>
    </cfRule>
    <cfRule type="cellIs" dxfId="666" priority="632" operator="equal">
      <formula>1</formula>
    </cfRule>
  </conditionalFormatting>
  <conditionalFormatting sqref="T117">
    <cfRule type="cellIs" dxfId="665" priority="629" operator="equal">
      <formula>2</formula>
    </cfRule>
    <cfRule type="cellIs" dxfId="664" priority="630" operator="equal">
      <formula>1</formula>
    </cfRule>
  </conditionalFormatting>
  <conditionalFormatting sqref="T118">
    <cfRule type="cellIs" dxfId="663" priority="627" operator="equal">
      <formula>2</formula>
    </cfRule>
    <cfRule type="cellIs" dxfId="662" priority="628" operator="equal">
      <formula>1</formula>
    </cfRule>
  </conditionalFormatting>
  <conditionalFormatting sqref="T118">
    <cfRule type="cellIs" dxfId="661" priority="625" operator="equal">
      <formula>2</formula>
    </cfRule>
    <cfRule type="cellIs" dxfId="660" priority="626" operator="equal">
      <formula>1</formula>
    </cfRule>
  </conditionalFormatting>
  <conditionalFormatting sqref="T119">
    <cfRule type="cellIs" dxfId="659" priority="623" operator="equal">
      <formula>2</formula>
    </cfRule>
    <cfRule type="cellIs" dxfId="658" priority="624" operator="equal">
      <formula>1</formula>
    </cfRule>
  </conditionalFormatting>
  <conditionalFormatting sqref="T119">
    <cfRule type="cellIs" dxfId="657" priority="621" operator="equal">
      <formula>2</formula>
    </cfRule>
    <cfRule type="cellIs" dxfId="656" priority="622" operator="equal">
      <formula>1</formula>
    </cfRule>
  </conditionalFormatting>
  <conditionalFormatting sqref="T120">
    <cfRule type="cellIs" dxfId="655" priority="619" operator="equal">
      <formula>2</formula>
    </cfRule>
    <cfRule type="cellIs" dxfId="654" priority="620" operator="equal">
      <formula>1</formula>
    </cfRule>
  </conditionalFormatting>
  <conditionalFormatting sqref="T120">
    <cfRule type="cellIs" dxfId="653" priority="617" operator="equal">
      <formula>2</formula>
    </cfRule>
    <cfRule type="cellIs" dxfId="652" priority="618" operator="equal">
      <formula>1</formula>
    </cfRule>
  </conditionalFormatting>
  <conditionalFormatting sqref="T121">
    <cfRule type="cellIs" dxfId="651" priority="615" operator="equal">
      <formula>2</formula>
    </cfRule>
    <cfRule type="cellIs" dxfId="650" priority="616" operator="equal">
      <formula>1</formula>
    </cfRule>
  </conditionalFormatting>
  <conditionalFormatting sqref="T121">
    <cfRule type="cellIs" dxfId="649" priority="613" operator="equal">
      <formula>2</formula>
    </cfRule>
    <cfRule type="cellIs" dxfId="648" priority="614" operator="equal">
      <formula>1</formula>
    </cfRule>
  </conditionalFormatting>
  <conditionalFormatting sqref="T122">
    <cfRule type="cellIs" dxfId="647" priority="611" operator="equal">
      <formula>2</formula>
    </cfRule>
    <cfRule type="cellIs" dxfId="646" priority="612" operator="equal">
      <formula>1</formula>
    </cfRule>
  </conditionalFormatting>
  <conditionalFormatting sqref="T122">
    <cfRule type="cellIs" dxfId="645" priority="609" operator="equal">
      <formula>2</formula>
    </cfRule>
    <cfRule type="cellIs" dxfId="644" priority="610" operator="equal">
      <formula>1</formula>
    </cfRule>
  </conditionalFormatting>
  <conditionalFormatting sqref="T113:T122">
    <cfRule type="cellIs" dxfId="643" priority="607" operator="equal">
      <formula>2</formula>
    </cfRule>
    <cfRule type="cellIs" dxfId="642" priority="608" operator="equal">
      <formula>1</formula>
    </cfRule>
  </conditionalFormatting>
  <conditionalFormatting sqref="T113:T115">
    <cfRule type="cellIs" dxfId="641" priority="605" operator="equal">
      <formula>2</formula>
    </cfRule>
    <cfRule type="cellIs" dxfId="640" priority="606" operator="equal">
      <formula>1</formula>
    </cfRule>
  </conditionalFormatting>
  <conditionalFormatting sqref="T114:T115">
    <cfRule type="cellIs" dxfId="639" priority="603" operator="equal">
      <formula>2</formula>
    </cfRule>
    <cfRule type="cellIs" dxfId="638" priority="604" operator="equal">
      <formula>1</formula>
    </cfRule>
  </conditionalFormatting>
  <conditionalFormatting sqref="T113">
    <cfRule type="cellIs" dxfId="637" priority="601" operator="equal">
      <formula>2</formula>
    </cfRule>
    <cfRule type="cellIs" dxfId="636" priority="602" operator="equal">
      <formula>1</formula>
    </cfRule>
  </conditionalFormatting>
  <conditionalFormatting sqref="T116">
    <cfRule type="cellIs" dxfId="635" priority="599" operator="equal">
      <formula>2</formula>
    </cfRule>
    <cfRule type="cellIs" dxfId="634" priority="600" operator="equal">
      <formula>1</formula>
    </cfRule>
  </conditionalFormatting>
  <conditionalFormatting sqref="T116">
    <cfRule type="cellIs" dxfId="633" priority="597" operator="equal">
      <formula>2</formula>
    </cfRule>
    <cfRule type="cellIs" dxfId="632" priority="598" operator="equal">
      <formula>1</formula>
    </cfRule>
  </conditionalFormatting>
  <conditionalFormatting sqref="T117">
    <cfRule type="cellIs" dxfId="631" priority="595" operator="equal">
      <formula>2</formula>
    </cfRule>
    <cfRule type="cellIs" dxfId="630" priority="596" operator="equal">
      <formula>1</formula>
    </cfRule>
  </conditionalFormatting>
  <conditionalFormatting sqref="T117">
    <cfRule type="cellIs" dxfId="629" priority="593" operator="equal">
      <formula>2</formula>
    </cfRule>
    <cfRule type="cellIs" dxfId="628" priority="594" operator="equal">
      <formula>1</formula>
    </cfRule>
  </conditionalFormatting>
  <conditionalFormatting sqref="T118">
    <cfRule type="cellIs" dxfId="627" priority="591" operator="equal">
      <formula>2</formula>
    </cfRule>
    <cfRule type="cellIs" dxfId="626" priority="592" operator="equal">
      <formula>1</formula>
    </cfRule>
  </conditionalFormatting>
  <conditionalFormatting sqref="T118">
    <cfRule type="cellIs" dxfId="625" priority="589" operator="equal">
      <formula>2</formula>
    </cfRule>
    <cfRule type="cellIs" dxfId="624" priority="590" operator="equal">
      <formula>1</formula>
    </cfRule>
  </conditionalFormatting>
  <conditionalFormatting sqref="T119">
    <cfRule type="cellIs" dxfId="623" priority="587" operator="equal">
      <formula>2</formula>
    </cfRule>
    <cfRule type="cellIs" dxfId="622" priority="588" operator="equal">
      <formula>1</formula>
    </cfRule>
  </conditionalFormatting>
  <conditionalFormatting sqref="T119">
    <cfRule type="cellIs" dxfId="621" priority="585" operator="equal">
      <formula>2</formula>
    </cfRule>
    <cfRule type="cellIs" dxfId="620" priority="586" operator="equal">
      <formula>1</formula>
    </cfRule>
  </conditionalFormatting>
  <conditionalFormatting sqref="T120">
    <cfRule type="cellIs" dxfId="619" priority="583" operator="equal">
      <formula>2</formula>
    </cfRule>
    <cfRule type="cellIs" dxfId="618" priority="584" operator="equal">
      <formula>1</formula>
    </cfRule>
  </conditionalFormatting>
  <conditionalFormatting sqref="T120">
    <cfRule type="cellIs" dxfId="617" priority="581" operator="equal">
      <formula>2</formula>
    </cfRule>
    <cfRule type="cellIs" dxfId="616" priority="582" operator="equal">
      <formula>1</formula>
    </cfRule>
  </conditionalFormatting>
  <conditionalFormatting sqref="T121">
    <cfRule type="cellIs" dxfId="615" priority="579" operator="equal">
      <formula>2</formula>
    </cfRule>
    <cfRule type="cellIs" dxfId="614" priority="580" operator="equal">
      <formula>1</formula>
    </cfRule>
  </conditionalFormatting>
  <conditionalFormatting sqref="T121">
    <cfRule type="cellIs" dxfId="613" priority="577" operator="equal">
      <formula>2</formula>
    </cfRule>
    <cfRule type="cellIs" dxfId="612" priority="578" operator="equal">
      <formula>1</formula>
    </cfRule>
  </conditionalFormatting>
  <conditionalFormatting sqref="T122">
    <cfRule type="cellIs" dxfId="611" priority="575" operator="equal">
      <formula>2</formula>
    </cfRule>
    <cfRule type="cellIs" dxfId="610" priority="576" operator="equal">
      <formula>1</formula>
    </cfRule>
  </conditionalFormatting>
  <conditionalFormatting sqref="T122">
    <cfRule type="cellIs" dxfId="609" priority="573" operator="equal">
      <formula>2</formula>
    </cfRule>
    <cfRule type="cellIs" dxfId="608" priority="574" operator="equal">
      <formula>1</formula>
    </cfRule>
  </conditionalFormatting>
  <conditionalFormatting sqref="T113:T122">
    <cfRule type="cellIs" dxfId="607" priority="571" operator="equal">
      <formula>2</formula>
    </cfRule>
    <cfRule type="cellIs" dxfId="606" priority="572" operator="equal">
      <formula>1</formula>
    </cfRule>
  </conditionalFormatting>
  <conditionalFormatting sqref="T113:T115">
    <cfRule type="cellIs" dxfId="605" priority="569" operator="equal">
      <formula>2</formula>
    </cfRule>
    <cfRule type="cellIs" dxfId="604" priority="570" operator="equal">
      <formula>1</formula>
    </cfRule>
  </conditionalFormatting>
  <conditionalFormatting sqref="T114:T115">
    <cfRule type="cellIs" dxfId="603" priority="567" operator="equal">
      <formula>2</formula>
    </cfRule>
    <cfRule type="cellIs" dxfId="602" priority="568" operator="equal">
      <formula>1</formula>
    </cfRule>
  </conditionalFormatting>
  <conditionalFormatting sqref="T113">
    <cfRule type="cellIs" dxfId="601" priority="565" operator="equal">
      <formula>2</formula>
    </cfRule>
    <cfRule type="cellIs" dxfId="600" priority="566" operator="equal">
      <formula>1</formula>
    </cfRule>
  </conditionalFormatting>
  <conditionalFormatting sqref="T116">
    <cfRule type="cellIs" dxfId="599" priority="563" operator="equal">
      <formula>2</formula>
    </cfRule>
    <cfRule type="cellIs" dxfId="598" priority="564" operator="equal">
      <formula>1</formula>
    </cfRule>
  </conditionalFormatting>
  <conditionalFormatting sqref="T116">
    <cfRule type="cellIs" dxfId="597" priority="561" operator="equal">
      <formula>2</formula>
    </cfRule>
    <cfRule type="cellIs" dxfId="596" priority="562" operator="equal">
      <formula>1</formula>
    </cfRule>
  </conditionalFormatting>
  <conditionalFormatting sqref="T117">
    <cfRule type="cellIs" dxfId="595" priority="559" operator="equal">
      <formula>2</formula>
    </cfRule>
    <cfRule type="cellIs" dxfId="594" priority="560" operator="equal">
      <formula>1</formula>
    </cfRule>
  </conditionalFormatting>
  <conditionalFormatting sqref="T117">
    <cfRule type="cellIs" dxfId="593" priority="557" operator="equal">
      <formula>2</formula>
    </cfRule>
    <cfRule type="cellIs" dxfId="592" priority="558" operator="equal">
      <formula>1</formula>
    </cfRule>
  </conditionalFormatting>
  <conditionalFormatting sqref="T118">
    <cfRule type="cellIs" dxfId="591" priority="555" operator="equal">
      <formula>2</formula>
    </cfRule>
    <cfRule type="cellIs" dxfId="590" priority="556" operator="equal">
      <formula>1</formula>
    </cfRule>
  </conditionalFormatting>
  <conditionalFormatting sqref="T118">
    <cfRule type="cellIs" dxfId="589" priority="553" operator="equal">
      <formula>2</formula>
    </cfRule>
    <cfRule type="cellIs" dxfId="588" priority="554" operator="equal">
      <formula>1</formula>
    </cfRule>
  </conditionalFormatting>
  <conditionalFormatting sqref="T119">
    <cfRule type="cellIs" dxfId="587" priority="551" operator="equal">
      <formula>2</formula>
    </cfRule>
    <cfRule type="cellIs" dxfId="586" priority="552" operator="equal">
      <formula>1</formula>
    </cfRule>
  </conditionalFormatting>
  <conditionalFormatting sqref="T119">
    <cfRule type="cellIs" dxfId="585" priority="549" operator="equal">
      <formula>2</formula>
    </cfRule>
    <cfRule type="cellIs" dxfId="584" priority="550" operator="equal">
      <formula>1</formula>
    </cfRule>
  </conditionalFormatting>
  <conditionalFormatting sqref="T120">
    <cfRule type="cellIs" dxfId="583" priority="547" operator="equal">
      <formula>2</formula>
    </cfRule>
    <cfRule type="cellIs" dxfId="582" priority="548" operator="equal">
      <formula>1</formula>
    </cfRule>
  </conditionalFormatting>
  <conditionalFormatting sqref="T120">
    <cfRule type="cellIs" dxfId="581" priority="545" operator="equal">
      <formula>2</formula>
    </cfRule>
    <cfRule type="cellIs" dxfId="580" priority="546" operator="equal">
      <formula>1</formula>
    </cfRule>
  </conditionalFormatting>
  <conditionalFormatting sqref="T121">
    <cfRule type="cellIs" dxfId="579" priority="543" operator="equal">
      <formula>2</formula>
    </cfRule>
    <cfRule type="cellIs" dxfId="578" priority="544" operator="equal">
      <formula>1</formula>
    </cfRule>
  </conditionalFormatting>
  <conditionalFormatting sqref="T121">
    <cfRule type="cellIs" dxfId="577" priority="541" operator="equal">
      <formula>2</formula>
    </cfRule>
    <cfRule type="cellIs" dxfId="576" priority="542" operator="equal">
      <formula>1</formula>
    </cfRule>
  </conditionalFormatting>
  <conditionalFormatting sqref="T122">
    <cfRule type="cellIs" dxfId="575" priority="539" operator="equal">
      <formula>2</formula>
    </cfRule>
    <cfRule type="cellIs" dxfId="574" priority="540" operator="equal">
      <formula>1</formula>
    </cfRule>
  </conditionalFormatting>
  <conditionalFormatting sqref="T122">
    <cfRule type="cellIs" dxfId="573" priority="537" operator="equal">
      <formula>2</formula>
    </cfRule>
    <cfRule type="cellIs" dxfId="572" priority="538" operator="equal">
      <formula>1</formula>
    </cfRule>
  </conditionalFormatting>
  <conditionalFormatting sqref="T113">
    <cfRule type="cellIs" dxfId="571" priority="535" operator="equal">
      <formula>2</formula>
    </cfRule>
    <cfRule type="cellIs" dxfId="570" priority="536" operator="equal">
      <formula>1</formula>
    </cfRule>
  </conditionalFormatting>
  <conditionalFormatting sqref="T113">
    <cfRule type="cellIs" dxfId="569" priority="533" operator="equal">
      <formula>2</formula>
    </cfRule>
    <cfRule type="cellIs" dxfId="568" priority="534" operator="equal">
      <formula>1</formula>
    </cfRule>
  </conditionalFormatting>
  <conditionalFormatting sqref="T113">
    <cfRule type="cellIs" dxfId="567" priority="531" operator="equal">
      <formula>2</formula>
    </cfRule>
    <cfRule type="cellIs" dxfId="566" priority="532" operator="equal">
      <formula>1</formula>
    </cfRule>
  </conditionalFormatting>
  <conditionalFormatting sqref="T113">
    <cfRule type="cellIs" dxfId="565" priority="529" operator="equal">
      <formula>2</formula>
    </cfRule>
    <cfRule type="cellIs" dxfId="564" priority="530" operator="equal">
      <formula>1</formula>
    </cfRule>
  </conditionalFormatting>
  <conditionalFormatting sqref="T113">
    <cfRule type="cellIs" dxfId="563" priority="527" operator="equal">
      <formula>2</formula>
    </cfRule>
    <cfRule type="cellIs" dxfId="562" priority="528" operator="equal">
      <formula>1</formula>
    </cfRule>
  </conditionalFormatting>
  <conditionalFormatting sqref="T113">
    <cfRule type="cellIs" dxfId="561" priority="525" operator="equal">
      <formula>2</formula>
    </cfRule>
    <cfRule type="cellIs" dxfId="560" priority="526" operator="equal">
      <formula>1</formula>
    </cfRule>
  </conditionalFormatting>
  <conditionalFormatting sqref="T114:T121">
    <cfRule type="cellIs" dxfId="559" priority="523" operator="equal">
      <formula>2</formula>
    </cfRule>
    <cfRule type="cellIs" dxfId="558" priority="524" operator="equal">
      <formula>1</formula>
    </cfRule>
  </conditionalFormatting>
  <conditionalFormatting sqref="T114">
    <cfRule type="cellIs" dxfId="557" priority="521" operator="equal">
      <formula>2</formula>
    </cfRule>
    <cfRule type="cellIs" dxfId="556" priority="522" operator="equal">
      <formula>1</formula>
    </cfRule>
  </conditionalFormatting>
  <conditionalFormatting sqref="T114">
    <cfRule type="cellIs" dxfId="555" priority="519" operator="equal">
      <formula>2</formula>
    </cfRule>
    <cfRule type="cellIs" dxfId="554" priority="520" operator="equal">
      <formula>1</formula>
    </cfRule>
  </conditionalFormatting>
  <conditionalFormatting sqref="T115">
    <cfRule type="cellIs" dxfId="553" priority="517" operator="equal">
      <formula>2</formula>
    </cfRule>
    <cfRule type="cellIs" dxfId="552" priority="518" operator="equal">
      <formula>1</formula>
    </cfRule>
  </conditionalFormatting>
  <conditionalFormatting sqref="T115">
    <cfRule type="cellIs" dxfId="551" priority="515" operator="equal">
      <formula>2</formula>
    </cfRule>
    <cfRule type="cellIs" dxfId="550" priority="516" operator="equal">
      <formula>1</formula>
    </cfRule>
  </conditionalFormatting>
  <conditionalFormatting sqref="T116">
    <cfRule type="cellIs" dxfId="549" priority="513" operator="equal">
      <formula>2</formula>
    </cfRule>
    <cfRule type="cellIs" dxfId="548" priority="514" operator="equal">
      <formula>1</formula>
    </cfRule>
  </conditionalFormatting>
  <conditionalFormatting sqref="T116">
    <cfRule type="cellIs" dxfId="547" priority="511" operator="equal">
      <formula>2</formula>
    </cfRule>
    <cfRule type="cellIs" dxfId="546" priority="512" operator="equal">
      <formula>1</formula>
    </cfRule>
  </conditionalFormatting>
  <conditionalFormatting sqref="T117">
    <cfRule type="cellIs" dxfId="545" priority="509" operator="equal">
      <formula>2</formula>
    </cfRule>
    <cfRule type="cellIs" dxfId="544" priority="510" operator="equal">
      <formula>1</formula>
    </cfRule>
  </conditionalFormatting>
  <conditionalFormatting sqref="T117">
    <cfRule type="cellIs" dxfId="543" priority="507" operator="equal">
      <formula>2</formula>
    </cfRule>
    <cfRule type="cellIs" dxfId="542" priority="508" operator="equal">
      <formula>1</formula>
    </cfRule>
  </conditionalFormatting>
  <conditionalFormatting sqref="T118">
    <cfRule type="cellIs" dxfId="541" priority="505" operator="equal">
      <formula>2</formula>
    </cfRule>
    <cfRule type="cellIs" dxfId="540" priority="506" operator="equal">
      <formula>1</formula>
    </cfRule>
  </conditionalFormatting>
  <conditionalFormatting sqref="T118">
    <cfRule type="cellIs" dxfId="539" priority="503" operator="equal">
      <formula>2</formula>
    </cfRule>
    <cfRule type="cellIs" dxfId="538" priority="504" operator="equal">
      <formula>1</formula>
    </cfRule>
  </conditionalFormatting>
  <conditionalFormatting sqref="T119">
    <cfRule type="cellIs" dxfId="537" priority="501" operator="equal">
      <formula>2</formula>
    </cfRule>
    <cfRule type="cellIs" dxfId="536" priority="502" operator="equal">
      <formula>1</formula>
    </cfRule>
  </conditionalFormatting>
  <conditionalFormatting sqref="T119">
    <cfRule type="cellIs" dxfId="535" priority="499" operator="equal">
      <formula>2</formula>
    </cfRule>
    <cfRule type="cellIs" dxfId="534" priority="500" operator="equal">
      <formula>1</formula>
    </cfRule>
  </conditionalFormatting>
  <conditionalFormatting sqref="T120">
    <cfRule type="cellIs" dxfId="533" priority="497" operator="equal">
      <formula>2</formula>
    </cfRule>
    <cfRule type="cellIs" dxfId="532" priority="498" operator="equal">
      <formula>1</formula>
    </cfRule>
  </conditionalFormatting>
  <conditionalFormatting sqref="T120">
    <cfRule type="cellIs" dxfId="531" priority="495" operator="equal">
      <formula>2</formula>
    </cfRule>
    <cfRule type="cellIs" dxfId="530" priority="496" operator="equal">
      <formula>1</formula>
    </cfRule>
  </conditionalFormatting>
  <conditionalFormatting sqref="T121">
    <cfRule type="cellIs" dxfId="529" priority="493" operator="equal">
      <formula>2</formula>
    </cfRule>
    <cfRule type="cellIs" dxfId="528" priority="494" operator="equal">
      <formula>1</formula>
    </cfRule>
  </conditionalFormatting>
  <conditionalFormatting sqref="T121">
    <cfRule type="cellIs" dxfId="527" priority="491" operator="equal">
      <formula>2</formula>
    </cfRule>
    <cfRule type="cellIs" dxfId="526" priority="492" operator="equal">
      <formula>1</formula>
    </cfRule>
  </conditionalFormatting>
  <conditionalFormatting sqref="T114:T121">
    <cfRule type="cellIs" dxfId="525" priority="489" operator="equal">
      <formula>2</formula>
    </cfRule>
    <cfRule type="cellIs" dxfId="524" priority="490" operator="equal">
      <formula>1</formula>
    </cfRule>
  </conditionalFormatting>
  <conditionalFormatting sqref="T114">
    <cfRule type="cellIs" dxfId="523" priority="487" operator="equal">
      <formula>2</formula>
    </cfRule>
    <cfRule type="cellIs" dxfId="522" priority="488" operator="equal">
      <formula>1</formula>
    </cfRule>
  </conditionalFormatting>
  <conditionalFormatting sqref="T114">
    <cfRule type="cellIs" dxfId="521" priority="485" operator="equal">
      <formula>2</formula>
    </cfRule>
    <cfRule type="cellIs" dxfId="520" priority="486" operator="equal">
      <formula>1</formula>
    </cfRule>
  </conditionalFormatting>
  <conditionalFormatting sqref="T115">
    <cfRule type="cellIs" dxfId="519" priority="483" operator="equal">
      <formula>2</formula>
    </cfRule>
    <cfRule type="cellIs" dxfId="518" priority="484" operator="equal">
      <formula>1</formula>
    </cfRule>
  </conditionalFormatting>
  <conditionalFormatting sqref="T115">
    <cfRule type="cellIs" dxfId="517" priority="481" operator="equal">
      <formula>2</formula>
    </cfRule>
    <cfRule type="cellIs" dxfId="516" priority="482" operator="equal">
      <formula>1</formula>
    </cfRule>
  </conditionalFormatting>
  <conditionalFormatting sqref="T116">
    <cfRule type="cellIs" dxfId="515" priority="479" operator="equal">
      <formula>2</formula>
    </cfRule>
    <cfRule type="cellIs" dxfId="514" priority="480" operator="equal">
      <formula>1</formula>
    </cfRule>
  </conditionalFormatting>
  <conditionalFormatting sqref="T116">
    <cfRule type="cellIs" dxfId="513" priority="477" operator="equal">
      <formula>2</formula>
    </cfRule>
    <cfRule type="cellIs" dxfId="512" priority="478" operator="equal">
      <formula>1</formula>
    </cfRule>
  </conditionalFormatting>
  <conditionalFormatting sqref="T117">
    <cfRule type="cellIs" dxfId="511" priority="475" operator="equal">
      <formula>2</formula>
    </cfRule>
    <cfRule type="cellIs" dxfId="510" priority="476" operator="equal">
      <formula>1</formula>
    </cfRule>
  </conditionalFormatting>
  <conditionalFormatting sqref="T117">
    <cfRule type="cellIs" dxfId="509" priority="473" operator="equal">
      <formula>2</formula>
    </cfRule>
    <cfRule type="cellIs" dxfId="508" priority="474" operator="equal">
      <formula>1</formula>
    </cfRule>
  </conditionalFormatting>
  <conditionalFormatting sqref="T118">
    <cfRule type="cellIs" dxfId="507" priority="471" operator="equal">
      <formula>2</formula>
    </cfRule>
    <cfRule type="cellIs" dxfId="506" priority="472" operator="equal">
      <formula>1</formula>
    </cfRule>
  </conditionalFormatting>
  <conditionalFormatting sqref="T118">
    <cfRule type="cellIs" dxfId="505" priority="469" operator="equal">
      <formula>2</formula>
    </cfRule>
    <cfRule type="cellIs" dxfId="504" priority="470" operator="equal">
      <formula>1</formula>
    </cfRule>
  </conditionalFormatting>
  <conditionalFormatting sqref="T119">
    <cfRule type="cellIs" dxfId="503" priority="467" operator="equal">
      <formula>2</formula>
    </cfRule>
    <cfRule type="cellIs" dxfId="502" priority="468" operator="equal">
      <formula>1</formula>
    </cfRule>
  </conditionalFormatting>
  <conditionalFormatting sqref="T119">
    <cfRule type="cellIs" dxfId="501" priority="465" operator="equal">
      <formula>2</formula>
    </cfRule>
    <cfRule type="cellIs" dxfId="500" priority="466" operator="equal">
      <formula>1</formula>
    </cfRule>
  </conditionalFormatting>
  <conditionalFormatting sqref="T120">
    <cfRule type="cellIs" dxfId="499" priority="463" operator="equal">
      <formula>2</formula>
    </cfRule>
    <cfRule type="cellIs" dxfId="498" priority="464" operator="equal">
      <formula>1</formula>
    </cfRule>
  </conditionalFormatting>
  <conditionalFormatting sqref="T120">
    <cfRule type="cellIs" dxfId="497" priority="461" operator="equal">
      <formula>2</formula>
    </cfRule>
    <cfRule type="cellIs" dxfId="496" priority="462" operator="equal">
      <formula>1</formula>
    </cfRule>
  </conditionalFormatting>
  <conditionalFormatting sqref="T121">
    <cfRule type="cellIs" dxfId="495" priority="459" operator="equal">
      <formula>2</formula>
    </cfRule>
    <cfRule type="cellIs" dxfId="494" priority="460" operator="equal">
      <formula>1</formula>
    </cfRule>
  </conditionalFormatting>
  <conditionalFormatting sqref="T121">
    <cfRule type="cellIs" dxfId="493" priority="457" operator="equal">
      <formula>2</formula>
    </cfRule>
    <cfRule type="cellIs" dxfId="492" priority="458" operator="equal">
      <formula>1</formula>
    </cfRule>
  </conditionalFormatting>
  <conditionalFormatting sqref="T113:T122">
    <cfRule type="cellIs" dxfId="491" priority="455" operator="equal">
      <formula>2</formula>
    </cfRule>
    <cfRule type="cellIs" dxfId="490" priority="456" operator="equal">
      <formula>1</formula>
    </cfRule>
  </conditionalFormatting>
  <conditionalFormatting sqref="T113:T115">
    <cfRule type="cellIs" dxfId="489" priority="453" operator="equal">
      <formula>2</formula>
    </cfRule>
    <cfRule type="cellIs" dxfId="488" priority="454" operator="equal">
      <formula>1</formula>
    </cfRule>
  </conditionalFormatting>
  <conditionalFormatting sqref="T114:T115">
    <cfRule type="cellIs" dxfId="487" priority="451" operator="equal">
      <formula>2</formula>
    </cfRule>
    <cfRule type="cellIs" dxfId="486" priority="452" operator="equal">
      <formula>1</formula>
    </cfRule>
  </conditionalFormatting>
  <conditionalFormatting sqref="T113">
    <cfRule type="cellIs" dxfId="485" priority="449" operator="equal">
      <formula>2</formula>
    </cfRule>
    <cfRule type="cellIs" dxfId="484" priority="450" operator="equal">
      <formula>1</formula>
    </cfRule>
  </conditionalFormatting>
  <conditionalFormatting sqref="T116">
    <cfRule type="cellIs" dxfId="483" priority="447" operator="equal">
      <formula>2</formula>
    </cfRule>
    <cfRule type="cellIs" dxfId="482" priority="448" operator="equal">
      <formula>1</formula>
    </cfRule>
  </conditionalFormatting>
  <conditionalFormatting sqref="T116">
    <cfRule type="cellIs" dxfId="481" priority="445" operator="equal">
      <formula>2</formula>
    </cfRule>
    <cfRule type="cellIs" dxfId="480" priority="446" operator="equal">
      <formula>1</formula>
    </cfRule>
  </conditionalFormatting>
  <conditionalFormatting sqref="T117">
    <cfRule type="cellIs" dxfId="479" priority="443" operator="equal">
      <formula>2</formula>
    </cfRule>
    <cfRule type="cellIs" dxfId="478" priority="444" operator="equal">
      <formula>1</formula>
    </cfRule>
  </conditionalFormatting>
  <conditionalFormatting sqref="T117">
    <cfRule type="cellIs" dxfId="477" priority="441" operator="equal">
      <formula>2</formula>
    </cfRule>
    <cfRule type="cellIs" dxfId="476" priority="442" operator="equal">
      <formula>1</formula>
    </cfRule>
  </conditionalFormatting>
  <conditionalFormatting sqref="T118">
    <cfRule type="cellIs" dxfId="475" priority="439" operator="equal">
      <formula>2</formula>
    </cfRule>
    <cfRule type="cellIs" dxfId="474" priority="440" operator="equal">
      <formula>1</formula>
    </cfRule>
  </conditionalFormatting>
  <conditionalFormatting sqref="T118">
    <cfRule type="cellIs" dxfId="473" priority="437" operator="equal">
      <formula>2</formula>
    </cfRule>
    <cfRule type="cellIs" dxfId="472" priority="438" operator="equal">
      <formula>1</formula>
    </cfRule>
  </conditionalFormatting>
  <conditionalFormatting sqref="T119">
    <cfRule type="cellIs" dxfId="471" priority="435" operator="equal">
      <formula>2</formula>
    </cfRule>
    <cfRule type="cellIs" dxfId="470" priority="436" operator="equal">
      <formula>1</formula>
    </cfRule>
  </conditionalFormatting>
  <conditionalFormatting sqref="T119">
    <cfRule type="cellIs" dxfId="469" priority="433" operator="equal">
      <formula>2</formula>
    </cfRule>
    <cfRule type="cellIs" dxfId="468" priority="434" operator="equal">
      <formula>1</formula>
    </cfRule>
  </conditionalFormatting>
  <conditionalFormatting sqref="T120">
    <cfRule type="cellIs" dxfId="467" priority="431" operator="equal">
      <formula>2</formula>
    </cfRule>
    <cfRule type="cellIs" dxfId="466" priority="432" operator="equal">
      <formula>1</formula>
    </cfRule>
  </conditionalFormatting>
  <conditionalFormatting sqref="T120">
    <cfRule type="cellIs" dxfId="465" priority="429" operator="equal">
      <formula>2</formula>
    </cfRule>
    <cfRule type="cellIs" dxfId="464" priority="430" operator="equal">
      <formula>1</formula>
    </cfRule>
  </conditionalFormatting>
  <conditionalFormatting sqref="T121">
    <cfRule type="cellIs" dxfId="463" priority="427" operator="equal">
      <formula>2</formula>
    </cfRule>
    <cfRule type="cellIs" dxfId="462" priority="428" operator="equal">
      <formula>1</formula>
    </cfRule>
  </conditionalFormatting>
  <conditionalFormatting sqref="T121">
    <cfRule type="cellIs" dxfId="461" priority="425" operator="equal">
      <formula>2</formula>
    </cfRule>
    <cfRule type="cellIs" dxfId="460" priority="426" operator="equal">
      <formula>1</formula>
    </cfRule>
  </conditionalFormatting>
  <conditionalFormatting sqref="T122">
    <cfRule type="cellIs" dxfId="459" priority="423" operator="equal">
      <formula>2</formula>
    </cfRule>
    <cfRule type="cellIs" dxfId="458" priority="424" operator="equal">
      <formula>1</formula>
    </cfRule>
  </conditionalFormatting>
  <conditionalFormatting sqref="T122">
    <cfRule type="cellIs" dxfId="457" priority="421" operator="equal">
      <formula>2</formula>
    </cfRule>
    <cfRule type="cellIs" dxfId="456" priority="422" operator="equal">
      <formula>1</formula>
    </cfRule>
  </conditionalFormatting>
  <conditionalFormatting sqref="T113:T122">
    <cfRule type="cellIs" dxfId="455" priority="419" operator="equal">
      <formula>2</formula>
    </cfRule>
    <cfRule type="cellIs" dxfId="454" priority="420" operator="equal">
      <formula>1</formula>
    </cfRule>
  </conditionalFormatting>
  <conditionalFormatting sqref="T113:T115">
    <cfRule type="cellIs" dxfId="453" priority="417" operator="equal">
      <formula>2</formula>
    </cfRule>
    <cfRule type="cellIs" dxfId="452" priority="418" operator="equal">
      <formula>1</formula>
    </cfRule>
  </conditionalFormatting>
  <conditionalFormatting sqref="T114:T115">
    <cfRule type="cellIs" dxfId="451" priority="415" operator="equal">
      <formula>2</formula>
    </cfRule>
    <cfRule type="cellIs" dxfId="450" priority="416" operator="equal">
      <formula>1</formula>
    </cfRule>
  </conditionalFormatting>
  <conditionalFormatting sqref="T113">
    <cfRule type="cellIs" dxfId="449" priority="413" operator="equal">
      <formula>2</formula>
    </cfRule>
    <cfRule type="cellIs" dxfId="448" priority="414" operator="equal">
      <formula>1</formula>
    </cfRule>
  </conditionalFormatting>
  <conditionalFormatting sqref="T116">
    <cfRule type="cellIs" dxfId="447" priority="411" operator="equal">
      <formula>2</formula>
    </cfRule>
    <cfRule type="cellIs" dxfId="446" priority="412" operator="equal">
      <formula>1</formula>
    </cfRule>
  </conditionalFormatting>
  <conditionalFormatting sqref="T116">
    <cfRule type="cellIs" dxfId="445" priority="409" operator="equal">
      <formula>2</formula>
    </cfRule>
    <cfRule type="cellIs" dxfId="444" priority="410" operator="equal">
      <formula>1</formula>
    </cfRule>
  </conditionalFormatting>
  <conditionalFormatting sqref="T117">
    <cfRule type="cellIs" dxfId="443" priority="407" operator="equal">
      <formula>2</formula>
    </cfRule>
    <cfRule type="cellIs" dxfId="442" priority="408" operator="equal">
      <formula>1</formula>
    </cfRule>
  </conditionalFormatting>
  <conditionalFormatting sqref="T117">
    <cfRule type="cellIs" dxfId="441" priority="405" operator="equal">
      <formula>2</formula>
    </cfRule>
    <cfRule type="cellIs" dxfId="440" priority="406" operator="equal">
      <formula>1</formula>
    </cfRule>
  </conditionalFormatting>
  <conditionalFormatting sqref="T118">
    <cfRule type="cellIs" dxfId="439" priority="403" operator="equal">
      <formula>2</formula>
    </cfRule>
    <cfRule type="cellIs" dxfId="438" priority="404" operator="equal">
      <formula>1</formula>
    </cfRule>
  </conditionalFormatting>
  <conditionalFormatting sqref="T118">
    <cfRule type="cellIs" dxfId="437" priority="401" operator="equal">
      <formula>2</formula>
    </cfRule>
    <cfRule type="cellIs" dxfId="436" priority="402" operator="equal">
      <formula>1</formula>
    </cfRule>
  </conditionalFormatting>
  <conditionalFormatting sqref="T119">
    <cfRule type="cellIs" dxfId="435" priority="399" operator="equal">
      <formula>2</formula>
    </cfRule>
    <cfRule type="cellIs" dxfId="434" priority="400" operator="equal">
      <formula>1</formula>
    </cfRule>
  </conditionalFormatting>
  <conditionalFormatting sqref="T119">
    <cfRule type="cellIs" dxfId="433" priority="397" operator="equal">
      <formula>2</formula>
    </cfRule>
    <cfRule type="cellIs" dxfId="432" priority="398" operator="equal">
      <formula>1</formula>
    </cfRule>
  </conditionalFormatting>
  <conditionalFormatting sqref="T120">
    <cfRule type="cellIs" dxfId="431" priority="395" operator="equal">
      <formula>2</formula>
    </cfRule>
    <cfRule type="cellIs" dxfId="430" priority="396" operator="equal">
      <formula>1</formula>
    </cfRule>
  </conditionalFormatting>
  <conditionalFormatting sqref="T120">
    <cfRule type="cellIs" dxfId="429" priority="393" operator="equal">
      <formula>2</formula>
    </cfRule>
    <cfRule type="cellIs" dxfId="428" priority="394" operator="equal">
      <formula>1</formula>
    </cfRule>
  </conditionalFormatting>
  <conditionalFormatting sqref="T121">
    <cfRule type="cellIs" dxfId="427" priority="391" operator="equal">
      <formula>2</formula>
    </cfRule>
    <cfRule type="cellIs" dxfId="426" priority="392" operator="equal">
      <formula>1</formula>
    </cfRule>
  </conditionalFormatting>
  <conditionalFormatting sqref="T121">
    <cfRule type="cellIs" dxfId="425" priority="389" operator="equal">
      <formula>2</formula>
    </cfRule>
    <cfRule type="cellIs" dxfId="424" priority="390" operator="equal">
      <formula>1</formula>
    </cfRule>
  </conditionalFormatting>
  <conditionalFormatting sqref="T122">
    <cfRule type="cellIs" dxfId="423" priority="387" operator="equal">
      <formula>2</formula>
    </cfRule>
    <cfRule type="cellIs" dxfId="422" priority="388" operator="equal">
      <formula>1</formula>
    </cfRule>
  </conditionalFormatting>
  <conditionalFormatting sqref="T122">
    <cfRule type="cellIs" dxfId="421" priority="385" operator="equal">
      <formula>2</formula>
    </cfRule>
    <cfRule type="cellIs" dxfId="420" priority="386" operator="equal">
      <formula>1</formula>
    </cfRule>
  </conditionalFormatting>
  <conditionalFormatting sqref="T125:T134">
    <cfRule type="cellIs" dxfId="419" priority="383" operator="equal">
      <formula>2</formula>
    </cfRule>
    <cfRule type="cellIs" dxfId="418" priority="384" operator="equal">
      <formula>1</formula>
    </cfRule>
  </conditionalFormatting>
  <conditionalFormatting sqref="T125:T127">
    <cfRule type="cellIs" dxfId="417" priority="381" operator="equal">
      <formula>2</formula>
    </cfRule>
    <cfRule type="cellIs" dxfId="416" priority="382" operator="equal">
      <formula>1</formula>
    </cfRule>
  </conditionalFormatting>
  <conditionalFormatting sqref="T126:T127">
    <cfRule type="cellIs" dxfId="415" priority="379" operator="equal">
      <formula>2</formula>
    </cfRule>
    <cfRule type="cellIs" dxfId="414" priority="380" operator="equal">
      <formula>1</formula>
    </cfRule>
  </conditionalFormatting>
  <conditionalFormatting sqref="T125">
    <cfRule type="cellIs" dxfId="413" priority="377" operator="equal">
      <formula>2</formula>
    </cfRule>
    <cfRule type="cellIs" dxfId="412" priority="378" operator="equal">
      <formula>1</formula>
    </cfRule>
  </conditionalFormatting>
  <conditionalFormatting sqref="T128">
    <cfRule type="cellIs" dxfId="411" priority="375" operator="equal">
      <formula>2</formula>
    </cfRule>
    <cfRule type="cellIs" dxfId="410" priority="376" operator="equal">
      <formula>1</formula>
    </cfRule>
  </conditionalFormatting>
  <conditionalFormatting sqref="T128">
    <cfRule type="cellIs" dxfId="409" priority="373" operator="equal">
      <formula>2</formula>
    </cfRule>
    <cfRule type="cellIs" dxfId="408" priority="374" operator="equal">
      <formula>1</formula>
    </cfRule>
  </conditionalFormatting>
  <conditionalFormatting sqref="T129">
    <cfRule type="cellIs" dxfId="407" priority="371" operator="equal">
      <formula>2</formula>
    </cfRule>
    <cfRule type="cellIs" dxfId="406" priority="372" operator="equal">
      <formula>1</formula>
    </cfRule>
  </conditionalFormatting>
  <conditionalFormatting sqref="T129">
    <cfRule type="cellIs" dxfId="405" priority="369" operator="equal">
      <formula>2</formula>
    </cfRule>
    <cfRule type="cellIs" dxfId="404" priority="370" operator="equal">
      <formula>1</formula>
    </cfRule>
  </conditionalFormatting>
  <conditionalFormatting sqref="T130">
    <cfRule type="cellIs" dxfId="403" priority="367" operator="equal">
      <formula>2</formula>
    </cfRule>
    <cfRule type="cellIs" dxfId="402" priority="368" operator="equal">
      <formula>1</formula>
    </cfRule>
  </conditionalFormatting>
  <conditionalFormatting sqref="T130">
    <cfRule type="cellIs" dxfId="401" priority="365" operator="equal">
      <formula>2</formula>
    </cfRule>
    <cfRule type="cellIs" dxfId="400" priority="366" operator="equal">
      <formula>1</formula>
    </cfRule>
  </conditionalFormatting>
  <conditionalFormatting sqref="T131">
    <cfRule type="cellIs" dxfId="399" priority="363" operator="equal">
      <formula>2</formula>
    </cfRule>
    <cfRule type="cellIs" dxfId="398" priority="364" operator="equal">
      <formula>1</formula>
    </cfRule>
  </conditionalFormatting>
  <conditionalFormatting sqref="T131">
    <cfRule type="cellIs" dxfId="397" priority="361" operator="equal">
      <formula>2</formula>
    </cfRule>
    <cfRule type="cellIs" dxfId="396" priority="362" operator="equal">
      <formula>1</formula>
    </cfRule>
  </conditionalFormatting>
  <conditionalFormatting sqref="T132">
    <cfRule type="cellIs" dxfId="395" priority="359" operator="equal">
      <formula>2</formula>
    </cfRule>
    <cfRule type="cellIs" dxfId="394" priority="360" operator="equal">
      <formula>1</formula>
    </cfRule>
  </conditionalFormatting>
  <conditionalFormatting sqref="T132">
    <cfRule type="cellIs" dxfId="393" priority="357" operator="equal">
      <formula>2</formula>
    </cfRule>
    <cfRule type="cellIs" dxfId="392" priority="358" operator="equal">
      <formula>1</formula>
    </cfRule>
  </conditionalFormatting>
  <conditionalFormatting sqref="T133">
    <cfRule type="cellIs" dxfId="391" priority="355" operator="equal">
      <formula>2</formula>
    </cfRule>
    <cfRule type="cellIs" dxfId="390" priority="356" operator="equal">
      <formula>1</formula>
    </cfRule>
  </conditionalFormatting>
  <conditionalFormatting sqref="T133">
    <cfRule type="cellIs" dxfId="389" priority="353" operator="equal">
      <formula>2</formula>
    </cfRule>
    <cfRule type="cellIs" dxfId="388" priority="354" operator="equal">
      <formula>1</formula>
    </cfRule>
  </conditionalFormatting>
  <conditionalFormatting sqref="T134">
    <cfRule type="cellIs" dxfId="387" priority="351" operator="equal">
      <formula>2</formula>
    </cfRule>
    <cfRule type="cellIs" dxfId="386" priority="352" operator="equal">
      <formula>1</formula>
    </cfRule>
  </conditionalFormatting>
  <conditionalFormatting sqref="T134">
    <cfRule type="cellIs" dxfId="385" priority="349" operator="equal">
      <formula>2</formula>
    </cfRule>
    <cfRule type="cellIs" dxfId="384" priority="350" operator="equal">
      <formula>1</formula>
    </cfRule>
  </conditionalFormatting>
  <conditionalFormatting sqref="T125:T134">
    <cfRule type="cellIs" dxfId="383" priority="347" operator="equal">
      <formula>2</formula>
    </cfRule>
    <cfRule type="cellIs" dxfId="382" priority="348" operator="equal">
      <formula>1</formula>
    </cfRule>
  </conditionalFormatting>
  <conditionalFormatting sqref="T125:T127">
    <cfRule type="cellIs" dxfId="381" priority="345" operator="equal">
      <formula>2</formula>
    </cfRule>
    <cfRule type="cellIs" dxfId="380" priority="346" operator="equal">
      <formula>1</formula>
    </cfRule>
  </conditionalFormatting>
  <conditionalFormatting sqref="T126:T127">
    <cfRule type="cellIs" dxfId="379" priority="343" operator="equal">
      <formula>2</formula>
    </cfRule>
    <cfRule type="cellIs" dxfId="378" priority="344" operator="equal">
      <formula>1</formula>
    </cfRule>
  </conditionalFormatting>
  <conditionalFormatting sqref="T125">
    <cfRule type="cellIs" dxfId="377" priority="341" operator="equal">
      <formula>2</formula>
    </cfRule>
    <cfRule type="cellIs" dxfId="376" priority="342" operator="equal">
      <formula>1</formula>
    </cfRule>
  </conditionalFormatting>
  <conditionalFormatting sqref="T128">
    <cfRule type="cellIs" dxfId="375" priority="339" operator="equal">
      <formula>2</formula>
    </cfRule>
    <cfRule type="cellIs" dxfId="374" priority="340" operator="equal">
      <formula>1</formula>
    </cfRule>
  </conditionalFormatting>
  <conditionalFormatting sqref="T128">
    <cfRule type="cellIs" dxfId="373" priority="337" operator="equal">
      <formula>2</formula>
    </cfRule>
    <cfRule type="cellIs" dxfId="372" priority="338" operator="equal">
      <formula>1</formula>
    </cfRule>
  </conditionalFormatting>
  <conditionalFormatting sqref="T129">
    <cfRule type="cellIs" dxfId="371" priority="335" operator="equal">
      <formula>2</formula>
    </cfRule>
    <cfRule type="cellIs" dxfId="370" priority="336" operator="equal">
      <formula>1</formula>
    </cfRule>
  </conditionalFormatting>
  <conditionalFormatting sqref="T129">
    <cfRule type="cellIs" dxfId="369" priority="333" operator="equal">
      <formula>2</formula>
    </cfRule>
    <cfRule type="cellIs" dxfId="368" priority="334" operator="equal">
      <formula>1</formula>
    </cfRule>
  </conditionalFormatting>
  <conditionalFormatting sqref="T130">
    <cfRule type="cellIs" dxfId="367" priority="331" operator="equal">
      <formula>2</formula>
    </cfRule>
    <cfRule type="cellIs" dxfId="366" priority="332" operator="equal">
      <formula>1</formula>
    </cfRule>
  </conditionalFormatting>
  <conditionalFormatting sqref="T130">
    <cfRule type="cellIs" dxfId="365" priority="329" operator="equal">
      <formula>2</formula>
    </cfRule>
    <cfRule type="cellIs" dxfId="364" priority="330" operator="equal">
      <formula>1</formula>
    </cfRule>
  </conditionalFormatting>
  <conditionalFormatting sqref="T131">
    <cfRule type="cellIs" dxfId="363" priority="327" operator="equal">
      <formula>2</formula>
    </cfRule>
    <cfRule type="cellIs" dxfId="362" priority="328" operator="equal">
      <formula>1</formula>
    </cfRule>
  </conditionalFormatting>
  <conditionalFormatting sqref="T131">
    <cfRule type="cellIs" dxfId="361" priority="325" operator="equal">
      <formula>2</formula>
    </cfRule>
    <cfRule type="cellIs" dxfId="360" priority="326" operator="equal">
      <formula>1</formula>
    </cfRule>
  </conditionalFormatting>
  <conditionalFormatting sqref="T132">
    <cfRule type="cellIs" dxfId="359" priority="323" operator="equal">
      <formula>2</formula>
    </cfRule>
    <cfRule type="cellIs" dxfId="358" priority="324" operator="equal">
      <formula>1</formula>
    </cfRule>
  </conditionalFormatting>
  <conditionalFormatting sqref="T132">
    <cfRule type="cellIs" dxfId="357" priority="321" operator="equal">
      <formula>2</formula>
    </cfRule>
    <cfRule type="cellIs" dxfId="356" priority="322" operator="equal">
      <formula>1</formula>
    </cfRule>
  </conditionalFormatting>
  <conditionalFormatting sqref="T133">
    <cfRule type="cellIs" dxfId="355" priority="319" operator="equal">
      <formula>2</formula>
    </cfRule>
    <cfRule type="cellIs" dxfId="354" priority="320" operator="equal">
      <formula>1</formula>
    </cfRule>
  </conditionalFormatting>
  <conditionalFormatting sqref="T133">
    <cfRule type="cellIs" dxfId="353" priority="317" operator="equal">
      <formula>2</formula>
    </cfRule>
    <cfRule type="cellIs" dxfId="352" priority="318" operator="equal">
      <formula>1</formula>
    </cfRule>
  </conditionalFormatting>
  <conditionalFormatting sqref="T134">
    <cfRule type="cellIs" dxfId="351" priority="315" operator="equal">
      <formula>2</formula>
    </cfRule>
    <cfRule type="cellIs" dxfId="350" priority="316" operator="equal">
      <formula>1</formula>
    </cfRule>
  </conditionalFormatting>
  <conditionalFormatting sqref="T134">
    <cfRule type="cellIs" dxfId="349" priority="313" operator="equal">
      <formula>2</formula>
    </cfRule>
    <cfRule type="cellIs" dxfId="348" priority="314" operator="equal">
      <formula>1</formula>
    </cfRule>
  </conditionalFormatting>
  <conditionalFormatting sqref="T125:T134">
    <cfRule type="cellIs" dxfId="347" priority="311" operator="equal">
      <formula>2</formula>
    </cfRule>
    <cfRule type="cellIs" dxfId="346" priority="312" operator="equal">
      <formula>1</formula>
    </cfRule>
  </conditionalFormatting>
  <conditionalFormatting sqref="T125:T127">
    <cfRule type="cellIs" dxfId="345" priority="309" operator="equal">
      <formula>2</formula>
    </cfRule>
    <cfRule type="cellIs" dxfId="344" priority="310" operator="equal">
      <formula>1</formula>
    </cfRule>
  </conditionalFormatting>
  <conditionalFormatting sqref="T126:T127">
    <cfRule type="cellIs" dxfId="343" priority="307" operator="equal">
      <formula>2</formula>
    </cfRule>
    <cfRule type="cellIs" dxfId="342" priority="308" operator="equal">
      <formula>1</formula>
    </cfRule>
  </conditionalFormatting>
  <conditionalFormatting sqref="T125">
    <cfRule type="cellIs" dxfId="341" priority="305" operator="equal">
      <formula>2</formula>
    </cfRule>
    <cfRule type="cellIs" dxfId="340" priority="306" operator="equal">
      <formula>1</formula>
    </cfRule>
  </conditionalFormatting>
  <conditionalFormatting sqref="T128">
    <cfRule type="cellIs" dxfId="339" priority="303" operator="equal">
      <formula>2</formula>
    </cfRule>
    <cfRule type="cellIs" dxfId="338" priority="304" operator="equal">
      <formula>1</formula>
    </cfRule>
  </conditionalFormatting>
  <conditionalFormatting sqref="T128">
    <cfRule type="cellIs" dxfId="337" priority="301" operator="equal">
      <formula>2</formula>
    </cfRule>
    <cfRule type="cellIs" dxfId="336" priority="302" operator="equal">
      <formula>1</formula>
    </cfRule>
  </conditionalFormatting>
  <conditionalFormatting sqref="T129">
    <cfRule type="cellIs" dxfId="335" priority="299" operator="equal">
      <formula>2</formula>
    </cfRule>
    <cfRule type="cellIs" dxfId="334" priority="300" operator="equal">
      <formula>1</formula>
    </cfRule>
  </conditionalFormatting>
  <conditionalFormatting sqref="T129">
    <cfRule type="cellIs" dxfId="333" priority="297" operator="equal">
      <formula>2</formula>
    </cfRule>
    <cfRule type="cellIs" dxfId="332" priority="298" operator="equal">
      <formula>1</formula>
    </cfRule>
  </conditionalFormatting>
  <conditionalFormatting sqref="T130">
    <cfRule type="cellIs" dxfId="331" priority="295" operator="equal">
      <formula>2</formula>
    </cfRule>
    <cfRule type="cellIs" dxfId="330" priority="296" operator="equal">
      <formula>1</formula>
    </cfRule>
  </conditionalFormatting>
  <conditionalFormatting sqref="T130">
    <cfRule type="cellIs" dxfId="329" priority="293" operator="equal">
      <formula>2</formula>
    </cfRule>
    <cfRule type="cellIs" dxfId="328" priority="294" operator="equal">
      <formula>1</formula>
    </cfRule>
  </conditionalFormatting>
  <conditionalFormatting sqref="T131">
    <cfRule type="cellIs" dxfId="327" priority="291" operator="equal">
      <formula>2</formula>
    </cfRule>
    <cfRule type="cellIs" dxfId="326" priority="292" operator="equal">
      <formula>1</formula>
    </cfRule>
  </conditionalFormatting>
  <conditionalFormatting sqref="T131">
    <cfRule type="cellIs" dxfId="325" priority="289" operator="equal">
      <formula>2</formula>
    </cfRule>
    <cfRule type="cellIs" dxfId="324" priority="290" operator="equal">
      <formula>1</formula>
    </cfRule>
  </conditionalFormatting>
  <conditionalFormatting sqref="T132">
    <cfRule type="cellIs" dxfId="323" priority="287" operator="equal">
      <formula>2</formula>
    </cfRule>
    <cfRule type="cellIs" dxfId="322" priority="288" operator="equal">
      <formula>1</formula>
    </cfRule>
  </conditionalFormatting>
  <conditionalFormatting sqref="T132">
    <cfRule type="cellIs" dxfId="321" priority="285" operator="equal">
      <formula>2</formula>
    </cfRule>
    <cfRule type="cellIs" dxfId="320" priority="286" operator="equal">
      <formula>1</formula>
    </cfRule>
  </conditionalFormatting>
  <conditionalFormatting sqref="T133">
    <cfRule type="cellIs" dxfId="319" priority="283" operator="equal">
      <formula>2</formula>
    </cfRule>
    <cfRule type="cellIs" dxfId="318" priority="284" operator="equal">
      <formula>1</formula>
    </cfRule>
  </conditionalFormatting>
  <conditionalFormatting sqref="T133">
    <cfRule type="cellIs" dxfId="317" priority="281" operator="equal">
      <formula>2</formula>
    </cfRule>
    <cfRule type="cellIs" dxfId="316" priority="282" operator="equal">
      <formula>1</formula>
    </cfRule>
  </conditionalFormatting>
  <conditionalFormatting sqref="T134">
    <cfRule type="cellIs" dxfId="315" priority="279" operator="equal">
      <formula>2</formula>
    </cfRule>
    <cfRule type="cellIs" dxfId="314" priority="280" operator="equal">
      <formula>1</formula>
    </cfRule>
  </conditionalFormatting>
  <conditionalFormatting sqref="T134">
    <cfRule type="cellIs" dxfId="313" priority="277" operator="equal">
      <formula>2</formula>
    </cfRule>
    <cfRule type="cellIs" dxfId="312" priority="278" operator="equal">
      <formula>1</formula>
    </cfRule>
  </conditionalFormatting>
  <conditionalFormatting sqref="T125:T134">
    <cfRule type="cellIs" dxfId="311" priority="275" operator="equal">
      <formula>2</formula>
    </cfRule>
    <cfRule type="cellIs" dxfId="310" priority="276" operator="equal">
      <formula>1</formula>
    </cfRule>
  </conditionalFormatting>
  <conditionalFormatting sqref="T125:T127">
    <cfRule type="cellIs" dxfId="309" priority="273" operator="equal">
      <formula>2</formula>
    </cfRule>
    <cfRule type="cellIs" dxfId="308" priority="274" operator="equal">
      <formula>1</formula>
    </cfRule>
  </conditionalFormatting>
  <conditionalFormatting sqref="T126:T127">
    <cfRule type="cellIs" dxfId="307" priority="271" operator="equal">
      <formula>2</formula>
    </cfRule>
    <cfRule type="cellIs" dxfId="306" priority="272" operator="equal">
      <formula>1</formula>
    </cfRule>
  </conditionalFormatting>
  <conditionalFormatting sqref="T125">
    <cfRule type="cellIs" dxfId="305" priority="269" operator="equal">
      <formula>2</formula>
    </cfRule>
    <cfRule type="cellIs" dxfId="304" priority="270" operator="equal">
      <formula>1</formula>
    </cfRule>
  </conditionalFormatting>
  <conditionalFormatting sqref="T128">
    <cfRule type="cellIs" dxfId="303" priority="267" operator="equal">
      <formula>2</formula>
    </cfRule>
    <cfRule type="cellIs" dxfId="302" priority="268" operator="equal">
      <formula>1</formula>
    </cfRule>
  </conditionalFormatting>
  <conditionalFormatting sqref="T128">
    <cfRule type="cellIs" dxfId="301" priority="265" operator="equal">
      <formula>2</formula>
    </cfRule>
    <cfRule type="cellIs" dxfId="300" priority="266" operator="equal">
      <formula>1</formula>
    </cfRule>
  </conditionalFormatting>
  <conditionalFormatting sqref="T129">
    <cfRule type="cellIs" dxfId="299" priority="263" operator="equal">
      <formula>2</formula>
    </cfRule>
    <cfRule type="cellIs" dxfId="298" priority="264" operator="equal">
      <formula>1</formula>
    </cfRule>
  </conditionalFormatting>
  <conditionalFormatting sqref="T129">
    <cfRule type="cellIs" dxfId="297" priority="261" operator="equal">
      <formula>2</formula>
    </cfRule>
    <cfRule type="cellIs" dxfId="296" priority="262" operator="equal">
      <formula>1</formula>
    </cfRule>
  </conditionalFormatting>
  <conditionalFormatting sqref="T130">
    <cfRule type="cellIs" dxfId="295" priority="259" operator="equal">
      <formula>2</formula>
    </cfRule>
    <cfRule type="cellIs" dxfId="294" priority="260" operator="equal">
      <formula>1</formula>
    </cfRule>
  </conditionalFormatting>
  <conditionalFormatting sqref="T130">
    <cfRule type="cellIs" dxfId="293" priority="257" operator="equal">
      <formula>2</formula>
    </cfRule>
    <cfRule type="cellIs" dxfId="292" priority="258" operator="equal">
      <formula>1</formula>
    </cfRule>
  </conditionalFormatting>
  <conditionalFormatting sqref="T131">
    <cfRule type="cellIs" dxfId="291" priority="255" operator="equal">
      <formula>2</formula>
    </cfRule>
    <cfRule type="cellIs" dxfId="290" priority="256" operator="equal">
      <formula>1</formula>
    </cfRule>
  </conditionalFormatting>
  <conditionalFormatting sqref="T131">
    <cfRule type="cellIs" dxfId="289" priority="253" operator="equal">
      <formula>2</formula>
    </cfRule>
    <cfRule type="cellIs" dxfId="288" priority="254" operator="equal">
      <formula>1</formula>
    </cfRule>
  </conditionalFormatting>
  <conditionalFormatting sqref="T132">
    <cfRule type="cellIs" dxfId="287" priority="251" operator="equal">
      <formula>2</formula>
    </cfRule>
    <cfRule type="cellIs" dxfId="286" priority="252" operator="equal">
      <formula>1</formula>
    </cfRule>
  </conditionalFormatting>
  <conditionalFormatting sqref="T132">
    <cfRule type="cellIs" dxfId="285" priority="249" operator="equal">
      <formula>2</formula>
    </cfRule>
    <cfRule type="cellIs" dxfId="284" priority="250" operator="equal">
      <formula>1</formula>
    </cfRule>
  </conditionalFormatting>
  <conditionalFormatting sqref="T133">
    <cfRule type="cellIs" dxfId="283" priority="247" operator="equal">
      <formula>2</formula>
    </cfRule>
    <cfRule type="cellIs" dxfId="282" priority="248" operator="equal">
      <formula>1</formula>
    </cfRule>
  </conditionalFormatting>
  <conditionalFormatting sqref="T133">
    <cfRule type="cellIs" dxfId="281" priority="245" operator="equal">
      <formula>2</formula>
    </cfRule>
    <cfRule type="cellIs" dxfId="280" priority="246" operator="equal">
      <formula>1</formula>
    </cfRule>
  </conditionalFormatting>
  <conditionalFormatting sqref="T134">
    <cfRule type="cellIs" dxfId="279" priority="243" operator="equal">
      <formula>2</formula>
    </cfRule>
    <cfRule type="cellIs" dxfId="278" priority="244" operator="equal">
      <formula>1</formula>
    </cfRule>
  </conditionalFormatting>
  <conditionalFormatting sqref="T134">
    <cfRule type="cellIs" dxfId="277" priority="241" operator="equal">
      <formula>2</formula>
    </cfRule>
    <cfRule type="cellIs" dxfId="276" priority="242" operator="equal">
      <formula>1</formula>
    </cfRule>
  </conditionalFormatting>
  <conditionalFormatting sqref="T125:T134">
    <cfRule type="cellIs" dxfId="275" priority="239" operator="equal">
      <formula>2</formula>
    </cfRule>
    <cfRule type="cellIs" dxfId="274" priority="240" operator="equal">
      <formula>1</formula>
    </cfRule>
  </conditionalFormatting>
  <conditionalFormatting sqref="T125:T127">
    <cfRule type="cellIs" dxfId="273" priority="237" operator="equal">
      <formula>2</formula>
    </cfRule>
    <cfRule type="cellIs" dxfId="272" priority="238" operator="equal">
      <formula>1</formula>
    </cfRule>
  </conditionalFormatting>
  <conditionalFormatting sqref="T126:T127">
    <cfRule type="cellIs" dxfId="271" priority="235" operator="equal">
      <formula>2</formula>
    </cfRule>
    <cfRule type="cellIs" dxfId="270" priority="236" operator="equal">
      <formula>1</formula>
    </cfRule>
  </conditionalFormatting>
  <conditionalFormatting sqref="T125">
    <cfRule type="cellIs" dxfId="269" priority="233" operator="equal">
      <formula>2</formula>
    </cfRule>
    <cfRule type="cellIs" dxfId="268" priority="234" operator="equal">
      <formula>1</formula>
    </cfRule>
  </conditionalFormatting>
  <conditionalFormatting sqref="T128">
    <cfRule type="cellIs" dxfId="267" priority="231" operator="equal">
      <formula>2</formula>
    </cfRule>
    <cfRule type="cellIs" dxfId="266" priority="232" operator="equal">
      <formula>1</formula>
    </cfRule>
  </conditionalFormatting>
  <conditionalFormatting sqref="T128">
    <cfRule type="cellIs" dxfId="265" priority="229" operator="equal">
      <formula>2</formula>
    </cfRule>
    <cfRule type="cellIs" dxfId="264" priority="230" operator="equal">
      <formula>1</formula>
    </cfRule>
  </conditionalFormatting>
  <conditionalFormatting sqref="T129">
    <cfRule type="cellIs" dxfId="263" priority="227" operator="equal">
      <formula>2</formula>
    </cfRule>
    <cfRule type="cellIs" dxfId="262" priority="228" operator="equal">
      <formula>1</formula>
    </cfRule>
  </conditionalFormatting>
  <conditionalFormatting sqref="T129">
    <cfRule type="cellIs" dxfId="261" priority="225" operator="equal">
      <formula>2</formula>
    </cfRule>
    <cfRule type="cellIs" dxfId="260" priority="226" operator="equal">
      <formula>1</formula>
    </cfRule>
  </conditionalFormatting>
  <conditionalFormatting sqref="T130">
    <cfRule type="cellIs" dxfId="259" priority="223" operator="equal">
      <formula>2</formula>
    </cfRule>
    <cfRule type="cellIs" dxfId="258" priority="224" operator="equal">
      <formula>1</formula>
    </cfRule>
  </conditionalFormatting>
  <conditionalFormatting sqref="T130">
    <cfRule type="cellIs" dxfId="257" priority="221" operator="equal">
      <formula>2</formula>
    </cfRule>
    <cfRule type="cellIs" dxfId="256" priority="222" operator="equal">
      <formula>1</formula>
    </cfRule>
  </conditionalFormatting>
  <conditionalFormatting sqref="T131">
    <cfRule type="cellIs" dxfId="255" priority="219" operator="equal">
      <formula>2</formula>
    </cfRule>
    <cfRule type="cellIs" dxfId="254" priority="220" operator="equal">
      <formula>1</formula>
    </cfRule>
  </conditionalFormatting>
  <conditionalFormatting sqref="T131">
    <cfRule type="cellIs" dxfId="253" priority="217" operator="equal">
      <formula>2</formula>
    </cfRule>
    <cfRule type="cellIs" dxfId="252" priority="218" operator="equal">
      <formula>1</formula>
    </cfRule>
  </conditionalFormatting>
  <conditionalFormatting sqref="T132">
    <cfRule type="cellIs" dxfId="251" priority="215" operator="equal">
      <formula>2</formula>
    </cfRule>
    <cfRule type="cellIs" dxfId="250" priority="216" operator="equal">
      <formula>1</formula>
    </cfRule>
  </conditionalFormatting>
  <conditionalFormatting sqref="T132">
    <cfRule type="cellIs" dxfId="249" priority="213" operator="equal">
      <formula>2</formula>
    </cfRule>
    <cfRule type="cellIs" dxfId="248" priority="214" operator="equal">
      <formula>1</formula>
    </cfRule>
  </conditionalFormatting>
  <conditionalFormatting sqref="T133">
    <cfRule type="cellIs" dxfId="247" priority="211" operator="equal">
      <formula>2</formula>
    </cfRule>
    <cfRule type="cellIs" dxfId="246" priority="212" operator="equal">
      <formula>1</formula>
    </cfRule>
  </conditionalFormatting>
  <conditionalFormatting sqref="T133">
    <cfRule type="cellIs" dxfId="245" priority="209" operator="equal">
      <formula>2</formula>
    </cfRule>
    <cfRule type="cellIs" dxfId="244" priority="210" operator="equal">
      <formula>1</formula>
    </cfRule>
  </conditionalFormatting>
  <conditionalFormatting sqref="T134">
    <cfRule type="cellIs" dxfId="243" priority="207" operator="equal">
      <formula>2</formula>
    </cfRule>
    <cfRule type="cellIs" dxfId="242" priority="208" operator="equal">
      <formula>1</formula>
    </cfRule>
  </conditionalFormatting>
  <conditionalFormatting sqref="T134">
    <cfRule type="cellIs" dxfId="241" priority="205" operator="equal">
      <formula>2</formula>
    </cfRule>
    <cfRule type="cellIs" dxfId="240" priority="206" operator="equal">
      <formula>1</formula>
    </cfRule>
  </conditionalFormatting>
  <conditionalFormatting sqref="T125:T134">
    <cfRule type="cellIs" dxfId="239" priority="203" operator="equal">
      <formula>2</formula>
    </cfRule>
    <cfRule type="cellIs" dxfId="238" priority="204" operator="equal">
      <formula>1</formula>
    </cfRule>
  </conditionalFormatting>
  <conditionalFormatting sqref="T125:T127">
    <cfRule type="cellIs" dxfId="237" priority="201" operator="equal">
      <formula>2</formula>
    </cfRule>
    <cfRule type="cellIs" dxfId="236" priority="202" operator="equal">
      <formula>1</formula>
    </cfRule>
  </conditionalFormatting>
  <conditionalFormatting sqref="T126:T127">
    <cfRule type="cellIs" dxfId="235" priority="199" operator="equal">
      <formula>2</formula>
    </cfRule>
    <cfRule type="cellIs" dxfId="234" priority="200" operator="equal">
      <formula>1</formula>
    </cfRule>
  </conditionalFormatting>
  <conditionalFormatting sqref="T125">
    <cfRule type="cellIs" dxfId="233" priority="197" operator="equal">
      <formula>2</formula>
    </cfRule>
    <cfRule type="cellIs" dxfId="232" priority="198" operator="equal">
      <formula>1</formula>
    </cfRule>
  </conditionalFormatting>
  <conditionalFormatting sqref="T128">
    <cfRule type="cellIs" dxfId="231" priority="195" operator="equal">
      <formula>2</formula>
    </cfRule>
    <cfRule type="cellIs" dxfId="230" priority="196" operator="equal">
      <formula>1</formula>
    </cfRule>
  </conditionalFormatting>
  <conditionalFormatting sqref="T128">
    <cfRule type="cellIs" dxfId="229" priority="193" operator="equal">
      <formula>2</formula>
    </cfRule>
    <cfRule type="cellIs" dxfId="228" priority="194" operator="equal">
      <formula>1</formula>
    </cfRule>
  </conditionalFormatting>
  <conditionalFormatting sqref="T129">
    <cfRule type="cellIs" dxfId="227" priority="191" operator="equal">
      <formula>2</formula>
    </cfRule>
    <cfRule type="cellIs" dxfId="226" priority="192" operator="equal">
      <formula>1</formula>
    </cfRule>
  </conditionalFormatting>
  <conditionalFormatting sqref="T129">
    <cfRule type="cellIs" dxfId="225" priority="189" operator="equal">
      <formula>2</formula>
    </cfRule>
    <cfRule type="cellIs" dxfId="224" priority="190" operator="equal">
      <formula>1</formula>
    </cfRule>
  </conditionalFormatting>
  <conditionalFormatting sqref="T130">
    <cfRule type="cellIs" dxfId="223" priority="187" operator="equal">
      <formula>2</formula>
    </cfRule>
    <cfRule type="cellIs" dxfId="222" priority="188" operator="equal">
      <formula>1</formula>
    </cfRule>
  </conditionalFormatting>
  <conditionalFormatting sqref="T130">
    <cfRule type="cellIs" dxfId="221" priority="185" operator="equal">
      <formula>2</formula>
    </cfRule>
    <cfRule type="cellIs" dxfId="220" priority="186" operator="equal">
      <formula>1</formula>
    </cfRule>
  </conditionalFormatting>
  <conditionalFormatting sqref="T131">
    <cfRule type="cellIs" dxfId="219" priority="183" operator="equal">
      <formula>2</formula>
    </cfRule>
    <cfRule type="cellIs" dxfId="218" priority="184" operator="equal">
      <formula>1</formula>
    </cfRule>
  </conditionalFormatting>
  <conditionalFormatting sqref="T131">
    <cfRule type="cellIs" dxfId="217" priority="181" operator="equal">
      <formula>2</formula>
    </cfRule>
    <cfRule type="cellIs" dxfId="216" priority="182" operator="equal">
      <formula>1</formula>
    </cfRule>
  </conditionalFormatting>
  <conditionalFormatting sqref="T132">
    <cfRule type="cellIs" dxfId="215" priority="179" operator="equal">
      <formula>2</formula>
    </cfRule>
    <cfRule type="cellIs" dxfId="214" priority="180" operator="equal">
      <formula>1</formula>
    </cfRule>
  </conditionalFormatting>
  <conditionalFormatting sqref="T132">
    <cfRule type="cellIs" dxfId="213" priority="177" operator="equal">
      <formula>2</formula>
    </cfRule>
    <cfRule type="cellIs" dxfId="212" priority="178" operator="equal">
      <formula>1</formula>
    </cfRule>
  </conditionalFormatting>
  <conditionalFormatting sqref="T133">
    <cfRule type="cellIs" dxfId="211" priority="175" operator="equal">
      <formula>2</formula>
    </cfRule>
    <cfRule type="cellIs" dxfId="210" priority="176" operator="equal">
      <formula>1</formula>
    </cfRule>
  </conditionalFormatting>
  <conditionalFormatting sqref="T133">
    <cfRule type="cellIs" dxfId="209" priority="173" operator="equal">
      <formula>2</formula>
    </cfRule>
    <cfRule type="cellIs" dxfId="208" priority="174" operator="equal">
      <formula>1</formula>
    </cfRule>
  </conditionalFormatting>
  <conditionalFormatting sqref="T134">
    <cfRule type="cellIs" dxfId="207" priority="171" operator="equal">
      <formula>2</formula>
    </cfRule>
    <cfRule type="cellIs" dxfId="206" priority="172" operator="equal">
      <formula>1</formula>
    </cfRule>
  </conditionalFormatting>
  <conditionalFormatting sqref="T134">
    <cfRule type="cellIs" dxfId="205" priority="169" operator="equal">
      <formula>2</formula>
    </cfRule>
    <cfRule type="cellIs" dxfId="204" priority="170" operator="equal">
      <formula>1</formula>
    </cfRule>
  </conditionalFormatting>
  <conditionalFormatting sqref="T125">
    <cfRule type="cellIs" dxfId="203" priority="167" operator="equal">
      <formula>2</formula>
    </cfRule>
    <cfRule type="cellIs" dxfId="202" priority="168" operator="equal">
      <formula>1</formula>
    </cfRule>
  </conditionalFormatting>
  <conditionalFormatting sqref="T125">
    <cfRule type="cellIs" dxfId="201" priority="165" operator="equal">
      <formula>2</formula>
    </cfRule>
    <cfRule type="cellIs" dxfId="200" priority="166" operator="equal">
      <formula>1</formula>
    </cfRule>
  </conditionalFormatting>
  <conditionalFormatting sqref="T125">
    <cfRule type="cellIs" dxfId="199" priority="163" operator="equal">
      <formula>2</formula>
    </cfRule>
    <cfRule type="cellIs" dxfId="198" priority="164" operator="equal">
      <formula>1</formula>
    </cfRule>
  </conditionalFormatting>
  <conditionalFormatting sqref="T125">
    <cfRule type="cellIs" dxfId="197" priority="161" operator="equal">
      <formula>2</formula>
    </cfRule>
    <cfRule type="cellIs" dxfId="196" priority="162" operator="equal">
      <formula>1</formula>
    </cfRule>
  </conditionalFormatting>
  <conditionalFormatting sqref="T125">
    <cfRule type="cellIs" dxfId="195" priority="159" operator="equal">
      <formula>2</formula>
    </cfRule>
    <cfRule type="cellIs" dxfId="194" priority="160" operator="equal">
      <formula>1</formula>
    </cfRule>
  </conditionalFormatting>
  <conditionalFormatting sqref="T125">
    <cfRule type="cellIs" dxfId="193" priority="157" operator="equal">
      <formula>2</formula>
    </cfRule>
    <cfRule type="cellIs" dxfId="192" priority="158" operator="equal">
      <formula>1</formula>
    </cfRule>
  </conditionalFormatting>
  <conditionalFormatting sqref="T126:T133">
    <cfRule type="cellIs" dxfId="191" priority="155" operator="equal">
      <formula>2</formula>
    </cfRule>
    <cfRule type="cellIs" dxfId="190" priority="156" operator="equal">
      <formula>1</formula>
    </cfRule>
  </conditionalFormatting>
  <conditionalFormatting sqref="T126">
    <cfRule type="cellIs" dxfId="189" priority="153" operator="equal">
      <formula>2</formula>
    </cfRule>
    <cfRule type="cellIs" dxfId="188" priority="154" operator="equal">
      <formula>1</formula>
    </cfRule>
  </conditionalFormatting>
  <conditionalFormatting sqref="T126">
    <cfRule type="cellIs" dxfId="187" priority="151" operator="equal">
      <formula>2</formula>
    </cfRule>
    <cfRule type="cellIs" dxfId="186" priority="152" operator="equal">
      <formula>1</formula>
    </cfRule>
  </conditionalFormatting>
  <conditionalFormatting sqref="T127">
    <cfRule type="cellIs" dxfId="185" priority="149" operator="equal">
      <formula>2</formula>
    </cfRule>
    <cfRule type="cellIs" dxfId="184" priority="150" operator="equal">
      <formula>1</formula>
    </cfRule>
  </conditionalFormatting>
  <conditionalFormatting sqref="T127">
    <cfRule type="cellIs" dxfId="183" priority="147" operator="equal">
      <formula>2</formula>
    </cfRule>
    <cfRule type="cellIs" dxfId="182" priority="148" operator="equal">
      <formula>1</formula>
    </cfRule>
  </conditionalFormatting>
  <conditionalFormatting sqref="T128">
    <cfRule type="cellIs" dxfId="181" priority="145" operator="equal">
      <formula>2</formula>
    </cfRule>
    <cfRule type="cellIs" dxfId="180" priority="146" operator="equal">
      <formula>1</formula>
    </cfRule>
  </conditionalFormatting>
  <conditionalFormatting sqref="T128">
    <cfRule type="cellIs" dxfId="179" priority="143" operator="equal">
      <formula>2</formula>
    </cfRule>
    <cfRule type="cellIs" dxfId="178" priority="144" operator="equal">
      <formula>1</formula>
    </cfRule>
  </conditionalFormatting>
  <conditionalFormatting sqref="T129">
    <cfRule type="cellIs" dxfId="177" priority="141" operator="equal">
      <formula>2</formula>
    </cfRule>
    <cfRule type="cellIs" dxfId="176" priority="142" operator="equal">
      <formula>1</formula>
    </cfRule>
  </conditionalFormatting>
  <conditionalFormatting sqref="T129">
    <cfRule type="cellIs" dxfId="175" priority="139" operator="equal">
      <formula>2</formula>
    </cfRule>
    <cfRule type="cellIs" dxfId="174" priority="140" operator="equal">
      <formula>1</formula>
    </cfRule>
  </conditionalFormatting>
  <conditionalFormatting sqref="T130">
    <cfRule type="cellIs" dxfId="173" priority="137" operator="equal">
      <formula>2</formula>
    </cfRule>
    <cfRule type="cellIs" dxfId="172" priority="138" operator="equal">
      <formula>1</formula>
    </cfRule>
  </conditionalFormatting>
  <conditionalFormatting sqref="T130">
    <cfRule type="cellIs" dxfId="171" priority="135" operator="equal">
      <formula>2</formula>
    </cfRule>
    <cfRule type="cellIs" dxfId="170" priority="136" operator="equal">
      <formula>1</formula>
    </cfRule>
  </conditionalFormatting>
  <conditionalFormatting sqref="T131">
    <cfRule type="cellIs" dxfId="169" priority="133" operator="equal">
      <formula>2</formula>
    </cfRule>
    <cfRule type="cellIs" dxfId="168" priority="134" operator="equal">
      <formula>1</formula>
    </cfRule>
  </conditionalFormatting>
  <conditionalFormatting sqref="T131">
    <cfRule type="cellIs" dxfId="167" priority="131" operator="equal">
      <formula>2</formula>
    </cfRule>
    <cfRule type="cellIs" dxfId="166" priority="132" operator="equal">
      <formula>1</formula>
    </cfRule>
  </conditionalFormatting>
  <conditionalFormatting sqref="T132">
    <cfRule type="cellIs" dxfId="165" priority="129" operator="equal">
      <formula>2</formula>
    </cfRule>
    <cfRule type="cellIs" dxfId="164" priority="130" operator="equal">
      <formula>1</formula>
    </cfRule>
  </conditionalFormatting>
  <conditionalFormatting sqref="T132">
    <cfRule type="cellIs" dxfId="163" priority="127" operator="equal">
      <formula>2</formula>
    </cfRule>
    <cfRule type="cellIs" dxfId="162" priority="128" operator="equal">
      <formula>1</formula>
    </cfRule>
  </conditionalFormatting>
  <conditionalFormatting sqref="T133">
    <cfRule type="cellIs" dxfId="161" priority="125" operator="equal">
      <formula>2</formula>
    </cfRule>
    <cfRule type="cellIs" dxfId="160" priority="126" operator="equal">
      <formula>1</formula>
    </cfRule>
  </conditionalFormatting>
  <conditionalFormatting sqref="T133">
    <cfRule type="cellIs" dxfId="159" priority="123" operator="equal">
      <formula>2</formula>
    </cfRule>
    <cfRule type="cellIs" dxfId="158" priority="124" operator="equal">
      <formula>1</formula>
    </cfRule>
  </conditionalFormatting>
  <conditionalFormatting sqref="T126:T133">
    <cfRule type="cellIs" dxfId="157" priority="121" operator="equal">
      <formula>2</formula>
    </cfRule>
    <cfRule type="cellIs" dxfId="156" priority="122" operator="equal">
      <formula>1</formula>
    </cfRule>
  </conditionalFormatting>
  <conditionalFormatting sqref="T126">
    <cfRule type="cellIs" dxfId="155" priority="119" operator="equal">
      <formula>2</formula>
    </cfRule>
    <cfRule type="cellIs" dxfId="154" priority="120" operator="equal">
      <formula>1</formula>
    </cfRule>
  </conditionalFormatting>
  <conditionalFormatting sqref="T126">
    <cfRule type="cellIs" dxfId="153" priority="117" operator="equal">
      <formula>2</formula>
    </cfRule>
    <cfRule type="cellIs" dxfId="152" priority="118" operator="equal">
      <formula>1</formula>
    </cfRule>
  </conditionalFormatting>
  <conditionalFormatting sqref="T127">
    <cfRule type="cellIs" dxfId="151" priority="115" operator="equal">
      <formula>2</formula>
    </cfRule>
    <cfRule type="cellIs" dxfId="150" priority="116" operator="equal">
      <formula>1</formula>
    </cfRule>
  </conditionalFormatting>
  <conditionalFormatting sqref="T127">
    <cfRule type="cellIs" dxfId="149" priority="113" operator="equal">
      <formula>2</formula>
    </cfRule>
    <cfRule type="cellIs" dxfId="148" priority="114" operator="equal">
      <formula>1</formula>
    </cfRule>
  </conditionalFormatting>
  <conditionalFormatting sqref="T128">
    <cfRule type="cellIs" dxfId="147" priority="111" operator="equal">
      <formula>2</formula>
    </cfRule>
    <cfRule type="cellIs" dxfId="146" priority="112" operator="equal">
      <formula>1</formula>
    </cfRule>
  </conditionalFormatting>
  <conditionalFormatting sqref="T128">
    <cfRule type="cellIs" dxfId="145" priority="109" operator="equal">
      <formula>2</formula>
    </cfRule>
    <cfRule type="cellIs" dxfId="144" priority="110" operator="equal">
      <formula>1</formula>
    </cfRule>
  </conditionalFormatting>
  <conditionalFormatting sqref="T129">
    <cfRule type="cellIs" dxfId="143" priority="107" operator="equal">
      <formula>2</formula>
    </cfRule>
    <cfRule type="cellIs" dxfId="142" priority="108" operator="equal">
      <formula>1</formula>
    </cfRule>
  </conditionalFormatting>
  <conditionalFormatting sqref="T129">
    <cfRule type="cellIs" dxfId="141" priority="105" operator="equal">
      <formula>2</formula>
    </cfRule>
    <cfRule type="cellIs" dxfId="140" priority="106" operator="equal">
      <formula>1</formula>
    </cfRule>
  </conditionalFormatting>
  <conditionalFormatting sqref="T130">
    <cfRule type="cellIs" dxfId="139" priority="103" operator="equal">
      <formula>2</formula>
    </cfRule>
    <cfRule type="cellIs" dxfId="138" priority="104" operator="equal">
      <formula>1</formula>
    </cfRule>
  </conditionalFormatting>
  <conditionalFormatting sqref="T130">
    <cfRule type="cellIs" dxfId="137" priority="101" operator="equal">
      <formula>2</formula>
    </cfRule>
    <cfRule type="cellIs" dxfId="136" priority="102" operator="equal">
      <formula>1</formula>
    </cfRule>
  </conditionalFormatting>
  <conditionalFormatting sqref="T131">
    <cfRule type="cellIs" dxfId="135" priority="99" operator="equal">
      <formula>2</formula>
    </cfRule>
    <cfRule type="cellIs" dxfId="134" priority="100" operator="equal">
      <formula>1</formula>
    </cfRule>
  </conditionalFormatting>
  <conditionalFormatting sqref="T131">
    <cfRule type="cellIs" dxfId="133" priority="97" operator="equal">
      <formula>2</formula>
    </cfRule>
    <cfRule type="cellIs" dxfId="132" priority="98" operator="equal">
      <formula>1</formula>
    </cfRule>
  </conditionalFormatting>
  <conditionalFormatting sqref="T132">
    <cfRule type="cellIs" dxfId="131" priority="95" operator="equal">
      <formula>2</formula>
    </cfRule>
    <cfRule type="cellIs" dxfId="130" priority="96" operator="equal">
      <formula>1</formula>
    </cfRule>
  </conditionalFormatting>
  <conditionalFormatting sqref="T132">
    <cfRule type="cellIs" dxfId="129" priority="93" operator="equal">
      <formula>2</formula>
    </cfRule>
    <cfRule type="cellIs" dxfId="128" priority="94" operator="equal">
      <formula>1</formula>
    </cfRule>
  </conditionalFormatting>
  <conditionalFormatting sqref="T133">
    <cfRule type="cellIs" dxfId="127" priority="91" operator="equal">
      <formula>2</formula>
    </cfRule>
    <cfRule type="cellIs" dxfId="126" priority="92" operator="equal">
      <formula>1</formula>
    </cfRule>
  </conditionalFormatting>
  <conditionalFormatting sqref="T133">
    <cfRule type="cellIs" dxfId="125" priority="89" operator="equal">
      <formula>2</formula>
    </cfRule>
    <cfRule type="cellIs" dxfId="124" priority="90" operator="equal">
      <formula>1</formula>
    </cfRule>
  </conditionalFormatting>
  <conditionalFormatting sqref="T125:T134">
    <cfRule type="cellIs" dxfId="123" priority="87" operator="equal">
      <formula>2</formula>
    </cfRule>
    <cfRule type="cellIs" dxfId="122" priority="88" operator="equal">
      <formula>1</formula>
    </cfRule>
  </conditionalFormatting>
  <conditionalFormatting sqref="T125:T127">
    <cfRule type="cellIs" dxfId="121" priority="85" operator="equal">
      <formula>2</formula>
    </cfRule>
    <cfRule type="cellIs" dxfId="120" priority="86" operator="equal">
      <formula>1</formula>
    </cfRule>
  </conditionalFormatting>
  <conditionalFormatting sqref="T126:T127">
    <cfRule type="cellIs" dxfId="119" priority="83" operator="equal">
      <formula>2</formula>
    </cfRule>
    <cfRule type="cellIs" dxfId="118" priority="84" operator="equal">
      <formula>1</formula>
    </cfRule>
  </conditionalFormatting>
  <conditionalFormatting sqref="T125">
    <cfRule type="cellIs" dxfId="117" priority="81" operator="equal">
      <formula>2</formula>
    </cfRule>
    <cfRule type="cellIs" dxfId="116" priority="82" operator="equal">
      <formula>1</formula>
    </cfRule>
  </conditionalFormatting>
  <conditionalFormatting sqref="T128">
    <cfRule type="cellIs" dxfId="115" priority="79" operator="equal">
      <formula>2</formula>
    </cfRule>
    <cfRule type="cellIs" dxfId="114" priority="80" operator="equal">
      <formula>1</formula>
    </cfRule>
  </conditionalFormatting>
  <conditionalFormatting sqref="T128">
    <cfRule type="cellIs" dxfId="113" priority="77" operator="equal">
      <formula>2</formula>
    </cfRule>
    <cfRule type="cellIs" dxfId="112" priority="78" operator="equal">
      <formula>1</formula>
    </cfRule>
  </conditionalFormatting>
  <conditionalFormatting sqref="T129">
    <cfRule type="cellIs" dxfId="111" priority="75" operator="equal">
      <formula>2</formula>
    </cfRule>
    <cfRule type="cellIs" dxfId="110" priority="76" operator="equal">
      <formula>1</formula>
    </cfRule>
  </conditionalFormatting>
  <conditionalFormatting sqref="T129">
    <cfRule type="cellIs" dxfId="109" priority="73" operator="equal">
      <formula>2</formula>
    </cfRule>
    <cfRule type="cellIs" dxfId="108" priority="74" operator="equal">
      <formula>1</formula>
    </cfRule>
  </conditionalFormatting>
  <conditionalFormatting sqref="T130">
    <cfRule type="cellIs" dxfId="107" priority="71" operator="equal">
      <formula>2</formula>
    </cfRule>
    <cfRule type="cellIs" dxfId="106" priority="72" operator="equal">
      <formula>1</formula>
    </cfRule>
  </conditionalFormatting>
  <conditionalFormatting sqref="T130">
    <cfRule type="cellIs" dxfId="105" priority="69" operator="equal">
      <formula>2</formula>
    </cfRule>
    <cfRule type="cellIs" dxfId="104" priority="70" operator="equal">
      <formula>1</formula>
    </cfRule>
  </conditionalFormatting>
  <conditionalFormatting sqref="T131">
    <cfRule type="cellIs" dxfId="103" priority="67" operator="equal">
      <formula>2</formula>
    </cfRule>
    <cfRule type="cellIs" dxfId="102" priority="68" operator="equal">
      <formula>1</formula>
    </cfRule>
  </conditionalFormatting>
  <conditionalFormatting sqref="T131">
    <cfRule type="cellIs" dxfId="101" priority="65" operator="equal">
      <formula>2</formula>
    </cfRule>
    <cfRule type="cellIs" dxfId="100" priority="66" operator="equal">
      <formula>1</formula>
    </cfRule>
  </conditionalFormatting>
  <conditionalFormatting sqref="T132">
    <cfRule type="cellIs" dxfId="99" priority="63" operator="equal">
      <formula>2</formula>
    </cfRule>
    <cfRule type="cellIs" dxfId="98" priority="64" operator="equal">
      <formula>1</formula>
    </cfRule>
  </conditionalFormatting>
  <conditionalFormatting sqref="T132">
    <cfRule type="cellIs" dxfId="97" priority="61" operator="equal">
      <formula>2</formula>
    </cfRule>
    <cfRule type="cellIs" dxfId="96" priority="62" operator="equal">
      <formula>1</formula>
    </cfRule>
  </conditionalFormatting>
  <conditionalFormatting sqref="T133">
    <cfRule type="cellIs" dxfId="95" priority="59" operator="equal">
      <formula>2</formula>
    </cfRule>
    <cfRule type="cellIs" dxfId="94" priority="60" operator="equal">
      <formula>1</formula>
    </cfRule>
  </conditionalFormatting>
  <conditionalFormatting sqref="T133">
    <cfRule type="cellIs" dxfId="93" priority="57" operator="equal">
      <formula>2</formula>
    </cfRule>
    <cfRule type="cellIs" dxfId="92" priority="58" operator="equal">
      <formula>1</formula>
    </cfRule>
  </conditionalFormatting>
  <conditionalFormatting sqref="T134">
    <cfRule type="cellIs" dxfId="91" priority="55" operator="equal">
      <formula>2</formula>
    </cfRule>
    <cfRule type="cellIs" dxfId="90" priority="56" operator="equal">
      <formula>1</formula>
    </cfRule>
  </conditionalFormatting>
  <conditionalFormatting sqref="T134">
    <cfRule type="cellIs" dxfId="89" priority="53" operator="equal">
      <formula>2</formula>
    </cfRule>
    <cfRule type="cellIs" dxfId="88" priority="54" operator="equal">
      <formula>1</formula>
    </cfRule>
  </conditionalFormatting>
  <conditionalFormatting sqref="T125:T134">
    <cfRule type="cellIs" dxfId="87" priority="51" operator="equal">
      <formula>2</formula>
    </cfRule>
    <cfRule type="cellIs" dxfId="86" priority="52" operator="equal">
      <formula>1</formula>
    </cfRule>
  </conditionalFormatting>
  <conditionalFormatting sqref="T125:T127">
    <cfRule type="cellIs" dxfId="85" priority="49" operator="equal">
      <formula>2</formula>
    </cfRule>
    <cfRule type="cellIs" dxfId="84" priority="50" operator="equal">
      <formula>1</formula>
    </cfRule>
  </conditionalFormatting>
  <conditionalFormatting sqref="T126:T127">
    <cfRule type="cellIs" dxfId="83" priority="47" operator="equal">
      <formula>2</formula>
    </cfRule>
    <cfRule type="cellIs" dxfId="82" priority="48" operator="equal">
      <formula>1</formula>
    </cfRule>
  </conditionalFormatting>
  <conditionalFormatting sqref="T125">
    <cfRule type="cellIs" dxfId="81" priority="45" operator="equal">
      <formula>2</formula>
    </cfRule>
    <cfRule type="cellIs" dxfId="80" priority="46" operator="equal">
      <formula>1</formula>
    </cfRule>
  </conditionalFormatting>
  <conditionalFormatting sqref="T128">
    <cfRule type="cellIs" dxfId="79" priority="43" operator="equal">
      <formula>2</formula>
    </cfRule>
    <cfRule type="cellIs" dxfId="78" priority="44" operator="equal">
      <formula>1</formula>
    </cfRule>
  </conditionalFormatting>
  <conditionalFormatting sqref="T128">
    <cfRule type="cellIs" dxfId="77" priority="41" operator="equal">
      <formula>2</formula>
    </cfRule>
    <cfRule type="cellIs" dxfId="76" priority="42" operator="equal">
      <formula>1</formula>
    </cfRule>
  </conditionalFormatting>
  <conditionalFormatting sqref="T129">
    <cfRule type="cellIs" dxfId="75" priority="39" operator="equal">
      <formula>2</formula>
    </cfRule>
    <cfRule type="cellIs" dxfId="74" priority="40" operator="equal">
      <formula>1</formula>
    </cfRule>
  </conditionalFormatting>
  <conditionalFormatting sqref="T129">
    <cfRule type="cellIs" dxfId="73" priority="37" operator="equal">
      <formula>2</formula>
    </cfRule>
    <cfRule type="cellIs" dxfId="72" priority="38" operator="equal">
      <formula>1</formula>
    </cfRule>
  </conditionalFormatting>
  <conditionalFormatting sqref="T130">
    <cfRule type="cellIs" dxfId="71" priority="35" operator="equal">
      <formula>2</formula>
    </cfRule>
    <cfRule type="cellIs" dxfId="70" priority="36" operator="equal">
      <formula>1</formula>
    </cfRule>
  </conditionalFormatting>
  <conditionalFormatting sqref="T130">
    <cfRule type="cellIs" dxfId="69" priority="33" operator="equal">
      <formula>2</formula>
    </cfRule>
    <cfRule type="cellIs" dxfId="68" priority="34" operator="equal">
      <formula>1</formula>
    </cfRule>
  </conditionalFormatting>
  <conditionalFormatting sqref="T131">
    <cfRule type="cellIs" dxfId="67" priority="31" operator="equal">
      <formula>2</formula>
    </cfRule>
    <cfRule type="cellIs" dxfId="66" priority="32" operator="equal">
      <formula>1</formula>
    </cfRule>
  </conditionalFormatting>
  <conditionalFormatting sqref="T131">
    <cfRule type="cellIs" dxfId="65" priority="29" operator="equal">
      <formula>2</formula>
    </cfRule>
    <cfRule type="cellIs" dxfId="64" priority="30" operator="equal">
      <formula>1</formula>
    </cfRule>
  </conditionalFormatting>
  <conditionalFormatting sqref="T132">
    <cfRule type="cellIs" dxfId="63" priority="27" operator="equal">
      <formula>2</formula>
    </cfRule>
    <cfRule type="cellIs" dxfId="62" priority="28" operator="equal">
      <formula>1</formula>
    </cfRule>
  </conditionalFormatting>
  <conditionalFormatting sqref="T132">
    <cfRule type="cellIs" dxfId="61" priority="25" operator="equal">
      <formula>2</formula>
    </cfRule>
    <cfRule type="cellIs" dxfId="60" priority="26" operator="equal">
      <formula>1</formula>
    </cfRule>
  </conditionalFormatting>
  <conditionalFormatting sqref="T133">
    <cfRule type="cellIs" dxfId="59" priority="23" operator="equal">
      <formula>2</formula>
    </cfRule>
    <cfRule type="cellIs" dxfId="58" priority="24" operator="equal">
      <formula>1</formula>
    </cfRule>
  </conditionalFormatting>
  <conditionalFormatting sqref="T133">
    <cfRule type="cellIs" dxfId="57" priority="21" operator="equal">
      <formula>2</formula>
    </cfRule>
    <cfRule type="cellIs" dxfId="56" priority="22" operator="equal">
      <formula>1</formula>
    </cfRule>
  </conditionalFormatting>
  <conditionalFormatting sqref="T134">
    <cfRule type="cellIs" dxfId="55" priority="19" operator="equal">
      <formula>2</formula>
    </cfRule>
    <cfRule type="cellIs" dxfId="54" priority="20" operator="equal">
      <formula>1</formula>
    </cfRule>
  </conditionalFormatting>
  <conditionalFormatting sqref="T134">
    <cfRule type="cellIs" dxfId="53" priority="17" operator="equal">
      <formula>2</formula>
    </cfRule>
    <cfRule type="cellIs" dxfId="52" priority="18" operator="equal">
      <formula>1</formula>
    </cfRule>
  </conditionalFormatting>
  <conditionalFormatting sqref="T123">
    <cfRule type="cellIs" dxfId="51" priority="15" operator="equal">
      <formula>2</formula>
    </cfRule>
    <cfRule type="cellIs" dxfId="50" priority="16" operator="equal">
      <formula>1</formula>
    </cfRule>
  </conditionalFormatting>
  <conditionalFormatting sqref="T123">
    <cfRule type="cellIs" dxfId="49" priority="13" operator="equal">
      <formula>2</formula>
    </cfRule>
    <cfRule type="cellIs" dxfId="48" priority="14" operator="equal">
      <formula>1</formula>
    </cfRule>
  </conditionalFormatting>
  <conditionalFormatting sqref="T123">
    <cfRule type="cellIs" dxfId="47" priority="11" operator="equal">
      <formula>2</formula>
    </cfRule>
    <cfRule type="cellIs" dxfId="46" priority="12" operator="equal">
      <formula>1</formula>
    </cfRule>
  </conditionalFormatting>
  <conditionalFormatting sqref="T123">
    <cfRule type="cellIs" dxfId="45" priority="9" operator="equal">
      <formula>2</formula>
    </cfRule>
    <cfRule type="cellIs" dxfId="44" priority="10" operator="equal">
      <formula>1</formula>
    </cfRule>
  </conditionalFormatting>
  <conditionalFormatting sqref="T123">
    <cfRule type="cellIs" dxfId="43" priority="7" operator="equal">
      <formula>2</formula>
    </cfRule>
    <cfRule type="cellIs" dxfId="42" priority="8" operator="equal">
      <formula>1</formula>
    </cfRule>
  </conditionalFormatting>
  <conditionalFormatting sqref="T123">
    <cfRule type="cellIs" dxfId="41" priority="5" operator="equal">
      <formula>2</formula>
    </cfRule>
    <cfRule type="cellIs" dxfId="40" priority="6" operator="equal">
      <formula>1</formula>
    </cfRule>
  </conditionalFormatting>
  <conditionalFormatting sqref="T123">
    <cfRule type="cellIs" dxfId="39" priority="3" operator="equal">
      <formula>2</formula>
    </cfRule>
    <cfRule type="cellIs" dxfId="38" priority="4" operator="equal">
      <formula>1</formula>
    </cfRule>
  </conditionalFormatting>
  <conditionalFormatting sqref="T123">
    <cfRule type="cellIs" dxfId="37" priority="1" operator="equal">
      <formula>2</formula>
    </cfRule>
    <cfRule type="cellIs" dxfId="36" priority="2" operator="equal">
      <formula>1</formula>
    </cfRule>
  </conditionalFormatting>
  <printOptions horizontalCentered="1" verticalCentered="1"/>
  <pageMargins left="0.23622047244094488" right="0.23622047244094488" top="0.15748031496062992" bottom="0.3543307086614173" header="0.31496062992125984" footer="0.31496062992125984"/>
  <pageSetup paperSize="9" scale="86" firstPageNumber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6"/>
  <sheetViews>
    <sheetView showGridLines="0" tabSelected="1" zoomScale="70" zoomScaleNormal="70" workbookViewId="0">
      <selection activeCell="B17" sqref="B17"/>
    </sheetView>
  </sheetViews>
  <sheetFormatPr baseColWidth="10" defaultColWidth="11.44140625" defaultRowHeight="13.2" x14ac:dyDescent="0.25"/>
  <cols>
    <col min="1" max="1" width="28.33203125" style="142" customWidth="1"/>
    <col min="2" max="2" width="34.44140625" style="142" customWidth="1"/>
    <col min="3" max="3" width="15.5546875" style="142" customWidth="1"/>
    <col min="4" max="4" width="14.5546875" style="142" customWidth="1"/>
    <col min="5" max="5" width="42.5546875" style="142" customWidth="1"/>
    <col min="6" max="6" width="3.5546875" style="142" customWidth="1"/>
    <col min="7" max="16384" width="11.44140625" style="142"/>
  </cols>
  <sheetData>
    <row r="1" spans="1:13" ht="32.25" customHeight="1" x14ac:dyDescent="0.25">
      <c r="A1" s="141"/>
      <c r="B1" s="344" t="s">
        <v>87</v>
      </c>
      <c r="C1" s="344"/>
      <c r="D1" s="344"/>
      <c r="E1" s="345"/>
    </row>
    <row r="2" spans="1:13" ht="52.5" customHeight="1" thickBot="1" x14ac:dyDescent="0.3">
      <c r="A2" s="143"/>
      <c r="B2" s="346" t="s">
        <v>92</v>
      </c>
      <c r="C2" s="346"/>
      <c r="D2" s="346"/>
      <c r="E2" s="347"/>
      <c r="M2" s="144"/>
    </row>
    <row r="3" spans="1:13" ht="13.8" thickBot="1" x14ac:dyDescent="0.3">
      <c r="A3" s="155"/>
      <c r="B3" s="155"/>
      <c r="C3" s="155"/>
      <c r="D3" s="155"/>
      <c r="E3" s="155"/>
      <c r="M3" s="144" t="s">
        <v>57</v>
      </c>
    </row>
    <row r="4" spans="1:13" ht="24" customHeight="1" thickBot="1" x14ac:dyDescent="0.3">
      <c r="A4" s="291" t="s">
        <v>56</v>
      </c>
      <c r="B4" s="292" t="s">
        <v>60</v>
      </c>
      <c r="C4" s="278" t="s">
        <v>58</v>
      </c>
      <c r="D4" s="155"/>
      <c r="E4" s="145" t="s">
        <v>67</v>
      </c>
      <c r="M4" s="144" t="s">
        <v>58</v>
      </c>
    </row>
    <row r="5" spans="1:13" ht="23.25" customHeight="1" thickBot="1" x14ac:dyDescent="0.3">
      <c r="C5" s="182" t="s">
        <v>85</v>
      </c>
      <c r="E5" s="251" t="s">
        <v>86</v>
      </c>
      <c r="M5" s="144" t="s">
        <v>59</v>
      </c>
    </row>
    <row r="6" spans="1:13" ht="18" customHeight="1" x14ac:dyDescent="0.25">
      <c r="A6" s="162" t="s">
        <v>44</v>
      </c>
      <c r="B6" s="252"/>
      <c r="C6" s="259">
        <v>1</v>
      </c>
      <c r="D6" s="165" t="s">
        <v>45</v>
      </c>
      <c r="E6" s="256"/>
      <c r="M6" s="144"/>
    </row>
    <row r="7" spans="1:13" ht="17.25" customHeight="1" x14ac:dyDescent="0.25">
      <c r="A7" s="163" t="s">
        <v>49</v>
      </c>
      <c r="B7" s="265"/>
      <c r="C7" s="170"/>
      <c r="D7" s="166" t="s">
        <v>46</v>
      </c>
      <c r="E7" s="257"/>
    </row>
    <row r="8" spans="1:13" ht="17.25" customHeight="1" thickBot="1" x14ac:dyDescent="0.3">
      <c r="A8" s="164" t="s">
        <v>48</v>
      </c>
      <c r="B8" s="266"/>
      <c r="C8" s="171"/>
      <c r="D8" s="167" t="s">
        <v>47</v>
      </c>
      <c r="E8" s="258"/>
    </row>
    <row r="10" spans="1:13" ht="13.8" thickBot="1" x14ac:dyDescent="0.3">
      <c r="B10" s="146" t="s">
        <v>43</v>
      </c>
      <c r="C10" s="146" t="s">
        <v>23</v>
      </c>
      <c r="D10" s="146" t="s">
        <v>23</v>
      </c>
      <c r="E10" s="146" t="s">
        <v>43</v>
      </c>
      <c r="G10" s="348" t="s">
        <v>61</v>
      </c>
    </row>
    <row r="11" spans="1:13" ht="30.75" customHeight="1" thickBot="1" x14ac:dyDescent="0.3">
      <c r="A11" s="147" t="s">
        <v>41</v>
      </c>
      <c r="B11" s="148"/>
      <c r="C11" s="139" t="str">
        <f>+IF(B11="","",'MATCH 1'!D99)</f>
        <v/>
      </c>
      <c r="D11" s="140" t="str">
        <f>+IF(E11="","",'MATCH 1'!F99)</f>
        <v/>
      </c>
      <c r="E11" s="148"/>
      <c r="G11" s="348"/>
    </row>
    <row r="12" spans="1:13" x14ac:dyDescent="0.25">
      <c r="A12" s="147"/>
      <c r="G12" s="149"/>
    </row>
    <row r="13" spans="1:13" ht="13.5" customHeight="1" thickBot="1" x14ac:dyDescent="0.3">
      <c r="A13" s="147"/>
      <c r="B13" s="146" t="s">
        <v>43</v>
      </c>
      <c r="C13" s="146" t="s">
        <v>23</v>
      </c>
      <c r="D13" s="146" t="s">
        <v>23</v>
      </c>
      <c r="E13" s="146" t="s">
        <v>43</v>
      </c>
      <c r="G13" s="349" t="s">
        <v>61</v>
      </c>
    </row>
    <row r="14" spans="1:13" ht="33.75" customHeight="1" thickBot="1" x14ac:dyDescent="0.3">
      <c r="A14" s="147" t="s">
        <v>66</v>
      </c>
      <c r="B14" s="148"/>
      <c r="C14" s="139" t="str">
        <f>IF(B14="","",'MATCH 2'!D99)</f>
        <v/>
      </c>
      <c r="D14" s="139" t="str">
        <f>+IF(E14="","",'MATCH 2'!F99)</f>
        <v/>
      </c>
      <c r="E14" s="148"/>
      <c r="G14" s="349"/>
    </row>
    <row r="15" spans="1:13" ht="6.75" customHeight="1" x14ac:dyDescent="0.25">
      <c r="A15" s="147"/>
      <c r="G15" s="149"/>
    </row>
    <row r="16" spans="1:13" ht="13.5" customHeight="1" thickBot="1" x14ac:dyDescent="0.3">
      <c r="A16" s="147"/>
      <c r="B16" s="146" t="s">
        <v>43</v>
      </c>
      <c r="C16" s="146" t="s">
        <v>23</v>
      </c>
      <c r="D16" s="146" t="s">
        <v>23</v>
      </c>
      <c r="E16" s="146" t="s">
        <v>43</v>
      </c>
      <c r="G16" s="350" t="s">
        <v>61</v>
      </c>
    </row>
    <row r="17" spans="1:7" ht="31.5" customHeight="1" thickBot="1" x14ac:dyDescent="0.3">
      <c r="A17" s="147" t="s">
        <v>42</v>
      </c>
      <c r="B17" s="148"/>
      <c r="C17" s="139" t="str">
        <f>IF(B17="","",'MATCH 3'!D99)</f>
        <v/>
      </c>
      <c r="D17" s="139" t="str">
        <f>IF(C17="","",'MATCH 3'!F99)</f>
        <v/>
      </c>
      <c r="E17" s="148"/>
      <c r="G17" s="350"/>
    </row>
    <row r="18" spans="1:7" ht="6" customHeight="1" x14ac:dyDescent="0.25">
      <c r="A18" s="147"/>
      <c r="G18" s="149"/>
    </row>
    <row r="19" spans="1:7" ht="13.5" customHeight="1" thickBot="1" x14ac:dyDescent="0.3">
      <c r="A19" s="147"/>
      <c r="B19" s="146" t="s">
        <v>43</v>
      </c>
      <c r="C19" s="146" t="s">
        <v>23</v>
      </c>
      <c r="D19" s="146" t="s">
        <v>23</v>
      </c>
      <c r="E19" s="146" t="s">
        <v>43</v>
      </c>
      <c r="G19" s="342" t="s">
        <v>61</v>
      </c>
    </row>
    <row r="20" spans="1:7" ht="36.75" customHeight="1" thickBot="1" x14ac:dyDescent="0.3">
      <c r="A20" s="154" t="str">
        <f>+IF($C$4="vétérans","4ème MATCH","")</f>
        <v/>
      </c>
      <c r="B20" s="148"/>
      <c r="C20" s="139" t="str">
        <f>IF(B20="","",'MATCH 4'!D99)</f>
        <v/>
      </c>
      <c r="D20" s="139" t="str">
        <f>IF(C20="","",'MATCH 4'!F99)</f>
        <v/>
      </c>
      <c r="E20" s="148"/>
      <c r="G20" s="342"/>
    </row>
    <row r="21" spans="1:7" ht="6.75" customHeight="1" x14ac:dyDescent="0.25">
      <c r="A21" s="154"/>
      <c r="C21"/>
      <c r="D21"/>
      <c r="G21" s="150"/>
    </row>
    <row r="22" spans="1:7" ht="13.5" customHeight="1" thickBot="1" x14ac:dyDescent="0.3">
      <c r="A22" s="154"/>
      <c r="B22" s="146" t="s">
        <v>43</v>
      </c>
      <c r="C22" s="281" t="s">
        <v>23</v>
      </c>
      <c r="D22" s="281" t="s">
        <v>23</v>
      </c>
      <c r="E22" s="146" t="s">
        <v>43</v>
      </c>
      <c r="G22" s="343" t="s">
        <v>61</v>
      </c>
    </row>
    <row r="23" spans="1:7" ht="38.25" customHeight="1" thickBot="1" x14ac:dyDescent="0.3">
      <c r="A23" s="154" t="str">
        <f>+IF($C$4="vétérans","5ème MATCH","")</f>
        <v/>
      </c>
      <c r="B23" s="148"/>
      <c r="C23" s="139" t="str">
        <f>IF(B23="","",'MATCH 5'!D99)</f>
        <v/>
      </c>
      <c r="D23" s="139" t="str">
        <f>IF(C23="","",'MATCH 5'!F99)</f>
        <v/>
      </c>
      <c r="E23" s="148"/>
      <c r="G23" s="343"/>
    </row>
    <row r="24" spans="1:7" x14ac:dyDescent="0.25">
      <c r="A24"/>
    </row>
    <row r="26" spans="1:7" x14ac:dyDescent="0.25">
      <c r="C26" s="190"/>
    </row>
  </sheetData>
  <sheetProtection formatCells="0"/>
  <mergeCells count="7">
    <mergeCell ref="G19:G20"/>
    <mergeCell ref="G22:G23"/>
    <mergeCell ref="B1:E1"/>
    <mergeCell ref="B2:E2"/>
    <mergeCell ref="G10:G11"/>
    <mergeCell ref="G13:G14"/>
    <mergeCell ref="G16:G17"/>
  </mergeCells>
  <conditionalFormatting sqref="A20:A23">
    <cfRule type="expression" dxfId="35" priority="5">
      <formula>+IF($A$20="",TRUE,FALSE)</formula>
    </cfRule>
    <cfRule type="expression" dxfId="34" priority="6">
      <formula>"si($A$20&lt;&gt;"""";vrai;faux)"</formula>
    </cfRule>
    <cfRule type="expression" dxfId="33" priority="7" stopIfTrue="1">
      <formula>+IF($C$4=Féminin,vraix,FALSE)</formula>
    </cfRule>
  </conditionalFormatting>
  <conditionalFormatting sqref="A19:B23 E20:F20 E23:F23 C19:F19 C21:F22">
    <cfRule type="expression" dxfId="32" priority="21" stopIfTrue="1">
      <formula>+IF($C$4=Féminin,vraix,FALSE)</formula>
    </cfRule>
  </conditionalFormatting>
  <conditionalFormatting sqref="A20:B20 A21:G22 A23:B23 A19:G19 E20:G20 E23:G23">
    <cfRule type="expression" dxfId="31" priority="8" stopIfTrue="1">
      <formula>+IF($A$20="",TRUE,FALSE)</formula>
    </cfRule>
  </conditionalFormatting>
  <conditionalFormatting sqref="A19:G19 A20:B20 E20:G20 A21:G22 A23:B23 E23:G23">
    <cfRule type="expression" dxfId="30" priority="9" stopIfTrue="1">
      <formula>"si($A$20&lt;&gt;"""";vrai;faux)"</formula>
    </cfRule>
  </conditionalFormatting>
  <conditionalFormatting sqref="B11">
    <cfRule type="expression" dxfId="29" priority="20">
      <formula>+IF($A$11&lt;&gt;"",TRUE,FALSE)</formula>
    </cfRule>
  </conditionalFormatting>
  <conditionalFormatting sqref="B14">
    <cfRule type="expression" dxfId="28" priority="18">
      <formula>+IF($A$14&lt;&gt;"",TRUE,FALSE)</formula>
    </cfRule>
  </conditionalFormatting>
  <conditionalFormatting sqref="B17">
    <cfRule type="expression" dxfId="27" priority="17">
      <formula>+IF($A$17&lt;&gt;"",TRUE,FALSE)</formula>
    </cfRule>
  </conditionalFormatting>
  <conditionalFormatting sqref="B20">
    <cfRule type="expression" dxfId="26" priority="16" stopIfTrue="1">
      <formula>+IF($A$20&lt;&gt;"",TRUE,FALSE)</formula>
    </cfRule>
  </conditionalFormatting>
  <conditionalFormatting sqref="B23">
    <cfRule type="expression" dxfId="25" priority="15">
      <formula>+IF($A$23&lt;&gt;"",TRUE,FALSE)</formula>
    </cfRule>
  </conditionalFormatting>
  <conditionalFormatting sqref="C20:D23">
    <cfRule type="expression" dxfId="24" priority="2">
      <formula>+IF($A$20="",TRUE,FALSE)</formula>
    </cfRule>
    <cfRule type="expression" dxfId="23" priority="3">
      <formula>"si($A$20&lt;&gt;"""";vrai;faux)"</formula>
    </cfRule>
    <cfRule type="expression" dxfId="22" priority="4" stopIfTrue="1">
      <formula>+IF($C$4=Féminin,vraix,FALSE)</formula>
    </cfRule>
  </conditionalFormatting>
  <conditionalFormatting sqref="E11">
    <cfRule type="expression" dxfId="21" priority="19">
      <formula>+IF($A$11&lt;&gt;"",TRUE,FALSE)</formula>
    </cfRule>
  </conditionalFormatting>
  <conditionalFormatting sqref="E14">
    <cfRule type="expression" dxfId="20" priority="14">
      <formula>+IF($A$14&lt;&gt;"",TRUE,FALSE)</formula>
    </cfRule>
  </conditionalFormatting>
  <conditionalFormatting sqref="E17">
    <cfRule type="expression" dxfId="19" priority="13">
      <formula>+IF($A$17&lt;&gt;"",TRUE,FALSE)</formula>
    </cfRule>
  </conditionalFormatting>
  <conditionalFormatting sqref="E20">
    <cfRule type="expression" dxfId="18" priority="12">
      <formula>+IF($A$20&lt;&gt;"",TRUE,FALSE)</formula>
    </cfRule>
  </conditionalFormatting>
  <conditionalFormatting sqref="E23">
    <cfRule type="expression" dxfId="17" priority="10">
      <formula>+IF($A$23&lt;&gt;"",TRUE,FALSE)</formula>
    </cfRule>
    <cfRule type="expression" dxfId="16" priority="11">
      <formula>+IF($A$321&lt;&gt;"",TRUE,FALSE)</formula>
    </cfRule>
  </conditionalFormatting>
  <conditionalFormatting sqref="G19:H23">
    <cfRule type="expression" dxfId="15" priority="1">
      <formula>"si($A$20="""";VRAI;FAUX)"</formula>
    </cfRule>
  </conditionalFormatting>
  <dataValidations count="1">
    <dataValidation type="list" allowBlank="1" showInputMessage="1" showErrorMessage="1" sqref="C4" xr:uid="{00000000-0002-0000-0100-000000000000}">
      <formula1>$M$3:$M$6</formula1>
    </dataValidation>
  </dataValidations>
  <hyperlinks>
    <hyperlink ref="G10:G11" location="'MATCH 1'!A1" display="Feuille de licences" xr:uid="{00000000-0004-0000-0100-000000000000}"/>
    <hyperlink ref="G13:G14" location="'MATCH 2'!A1" display="Feuille de licences" xr:uid="{00000000-0004-0000-0100-000001000000}"/>
    <hyperlink ref="G16:G17" location="'MATCH 3'!A1" display="Feuille de licences" xr:uid="{00000000-0004-0000-0100-000002000000}"/>
    <hyperlink ref="G22:G23" location="'MATCH 5'!A1" display="Feuille de licences" xr:uid="{00000000-0004-0000-0100-000003000000}"/>
    <hyperlink ref="G19:G20" location="'MATCH 4'!A1" display="Feuille de licences" xr:uid="{00000000-0004-0000-0100-000004000000}"/>
  </hyperlinks>
  <pageMargins left="0" right="0" top="0" bottom="0.19685039370078741" header="0" footer="0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W102"/>
  <sheetViews>
    <sheetView topLeftCell="A29" workbookViewId="0">
      <selection activeCell="F97" sqref="F97:I97"/>
    </sheetView>
  </sheetViews>
  <sheetFormatPr baseColWidth="10" defaultColWidth="11.44140625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1" width="0.5546875" style="1" customWidth="1"/>
    <col min="12" max="12" width="1" style="1" customWidth="1"/>
    <col min="13" max="13" width="0.5546875" style="1" customWidth="1"/>
    <col min="14" max="14" width="0.5546875" style="1" hidden="1" customWidth="1"/>
    <col min="15" max="15" width="0.5546875" style="1" customWidth="1"/>
    <col min="16" max="16" width="0.6640625" style="1" customWidth="1"/>
    <col min="17" max="17" width="12.6640625" style="1" customWidth="1"/>
    <col min="18" max="18" width="9" style="1" customWidth="1"/>
    <col min="19" max="19" width="4.109375" style="1" customWidth="1"/>
    <col min="20" max="20" width="0.5546875" style="1" customWidth="1"/>
    <col min="21" max="21" width="9.109375" style="1" customWidth="1"/>
    <col min="22" max="22" width="16.33203125" style="2" customWidth="1"/>
    <col min="23" max="23" width="24.33203125" style="2" customWidth="1"/>
    <col min="24" max="16384" width="11.44140625" style="2"/>
  </cols>
  <sheetData>
    <row r="1" spans="1:23" ht="13.8" x14ac:dyDescent="0.25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  <c r="U1" s="330"/>
    </row>
    <row r="2" spans="1:23" ht="25.5" customHeight="1" thickBot="1" x14ac:dyDescent="0.3">
      <c r="A2" s="331"/>
      <c r="B2" s="331"/>
      <c r="C2" s="351" t="str">
        <f>+ACCUEIL!B2</f>
        <v>à envoyer par le délégué dès le soir au référent CRC (Roland PYRON) pyron.roland@gmail.com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2" t="s">
        <v>54</v>
      </c>
    </row>
    <row r="3" spans="1:23" ht="14.4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4"/>
      <c r="T3" s="4"/>
      <c r="U3" s="4"/>
    </row>
    <row r="4" spans="1:23" ht="14.4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336"/>
      <c r="Q4" s="7" t="s">
        <v>6</v>
      </c>
      <c r="R4" s="8"/>
      <c r="S4" s="337" t="s">
        <v>7</v>
      </c>
      <c r="T4" s="337"/>
      <c r="U4" s="9" t="s">
        <v>8</v>
      </c>
    </row>
    <row r="5" spans="1:23" ht="18" thickBot="1" x14ac:dyDescent="0.35">
      <c r="A5" s="352" t="str">
        <f>IF(+ACCUEIL!B6="","",+ACCUEIL!B6)</f>
        <v/>
      </c>
      <c r="B5" s="352"/>
      <c r="C5" s="357" t="str">
        <f>IF(ACCUEIL!$E$6="","",ACCUEIL!$E$6)</f>
        <v/>
      </c>
      <c r="D5" s="357"/>
      <c r="E5" s="357"/>
      <c r="F5" s="194">
        <f>IF(ACCUEIL!$C$6="","",ACCUEIL!$C$6)</f>
        <v>1</v>
      </c>
      <c r="G5" s="358" t="str">
        <f>+ACCUEIL!C4</f>
        <v>Séniors</v>
      </c>
      <c r="H5" s="358"/>
      <c r="I5" s="358"/>
      <c r="J5" s="371" t="str">
        <f>IF(ACCUEIL!$E$7="","",ACCUEIL!$E$7)</f>
        <v/>
      </c>
      <c r="K5" s="371"/>
      <c r="L5" s="371"/>
      <c r="M5" s="371"/>
      <c r="N5" s="371"/>
      <c r="O5" s="371"/>
      <c r="P5" s="371"/>
      <c r="Q5" s="184" t="str">
        <f>IF(ACCUEIL!$E$8="","",ACCUEIL!$E$8)</f>
        <v/>
      </c>
      <c r="R5" s="11"/>
      <c r="S5" s="337"/>
      <c r="T5" s="337"/>
      <c r="U5" s="12" t="s">
        <v>9</v>
      </c>
    </row>
    <row r="6" spans="1:23" ht="14.4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3" x14ac:dyDescent="0.25">
      <c r="A7" s="13"/>
      <c r="B7" s="168" t="s">
        <v>10</v>
      </c>
      <c r="C7" s="169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9"/>
      <c r="P7" s="17"/>
      <c r="Q7" s="22" t="s">
        <v>16</v>
      </c>
      <c r="R7" s="18" t="s">
        <v>17</v>
      </c>
      <c r="S7" s="14" t="s">
        <v>18</v>
      </c>
      <c r="T7" s="23"/>
      <c r="U7" s="24" t="s">
        <v>7</v>
      </c>
    </row>
    <row r="8" spans="1:23" x14ac:dyDescent="0.25">
      <c r="A8" s="27" t="s">
        <v>19</v>
      </c>
      <c r="B8" s="279" t="s">
        <v>105</v>
      </c>
      <c r="C8" s="280" t="s">
        <v>106</v>
      </c>
      <c r="D8" s="30">
        <v>21837</v>
      </c>
      <c r="E8" s="31" t="s">
        <v>98</v>
      </c>
      <c r="F8" s="32" t="s">
        <v>99</v>
      </c>
      <c r="G8" s="33">
        <v>5</v>
      </c>
      <c r="H8" s="31">
        <v>29</v>
      </c>
      <c r="I8" s="156" t="s">
        <v>107</v>
      </c>
      <c r="J8" s="32">
        <v>3</v>
      </c>
      <c r="K8" s="35" t="s">
        <v>108</v>
      </c>
      <c r="L8" s="36"/>
      <c r="M8" s="37">
        <v>29200</v>
      </c>
      <c r="N8" s="35"/>
      <c r="O8" s="35" t="s">
        <v>109</v>
      </c>
      <c r="P8" s="33" t="s">
        <v>103</v>
      </c>
      <c r="Q8" s="38">
        <v>44197</v>
      </c>
      <c r="R8" s="34">
        <v>2022</v>
      </c>
      <c r="S8" s="32" t="s">
        <v>104</v>
      </c>
      <c r="T8" s="39">
        <v>5</v>
      </c>
      <c r="U8" s="40">
        <v>0</v>
      </c>
      <c r="V8" s="2">
        <v>0</v>
      </c>
    </row>
    <row r="9" spans="1:23" ht="13.8" thickBot="1" x14ac:dyDescent="0.3">
      <c r="A9" s="41" t="s">
        <v>20</v>
      </c>
      <c r="B9" s="261" t="s">
        <v>96</v>
      </c>
      <c r="C9" s="260" t="s">
        <v>97</v>
      </c>
      <c r="D9" s="44">
        <v>22449</v>
      </c>
      <c r="E9" s="45" t="s">
        <v>98</v>
      </c>
      <c r="F9" s="46" t="s">
        <v>99</v>
      </c>
      <c r="G9" s="282">
        <v>5</v>
      </c>
      <c r="H9" s="45">
        <v>29</v>
      </c>
      <c r="I9" s="157" t="s">
        <v>100</v>
      </c>
      <c r="J9" s="46">
        <v>157</v>
      </c>
      <c r="K9" s="49" t="s">
        <v>101</v>
      </c>
      <c r="L9" s="50"/>
      <c r="M9" s="51">
        <v>29890</v>
      </c>
      <c r="N9" s="49"/>
      <c r="O9" s="49" t="s">
        <v>102</v>
      </c>
      <c r="P9" s="47" t="s">
        <v>103</v>
      </c>
      <c r="Q9" s="52">
        <v>43831</v>
      </c>
      <c r="R9" s="34">
        <v>2022</v>
      </c>
      <c r="S9" s="46" t="s">
        <v>104</v>
      </c>
      <c r="T9" s="53">
        <v>5</v>
      </c>
      <c r="U9" s="54">
        <v>0</v>
      </c>
      <c r="V9" s="2">
        <v>0</v>
      </c>
    </row>
    <row r="10" spans="1:23" ht="14.4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</row>
    <row r="11" spans="1:23" ht="13.8" thickTop="1" x14ac:dyDescent="0.25">
      <c r="A11" s="311" t="s">
        <v>21</v>
      </c>
      <c r="B11" s="312"/>
      <c r="C11" s="312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0"/>
      <c r="U11" s="361"/>
    </row>
    <row r="12" spans="1:23" ht="18" thickBot="1" x14ac:dyDescent="0.3">
      <c r="A12" s="355" t="str">
        <f>IF(VLOOKUP($V$2,ACCUEIL!$A$11:$E$23,2,FALSE)="","",VLOOKUP($V$2,ACCUEIL!$A$11:$E$23,2,FALSE))</f>
        <v/>
      </c>
      <c r="B12" s="356"/>
      <c r="C12" s="356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3"/>
      <c r="U12" s="364"/>
    </row>
    <row r="13" spans="1:23" ht="23.25" customHeight="1" thickBot="1" x14ac:dyDescent="0.3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3"/>
      <c r="P13" s="61"/>
      <c r="Q13" s="66" t="s">
        <v>16</v>
      </c>
      <c r="R13" s="62" t="s">
        <v>17</v>
      </c>
      <c r="S13" s="58" t="s">
        <v>18</v>
      </c>
      <c r="T13" s="67"/>
      <c r="U13" s="135" t="s">
        <v>7</v>
      </c>
      <c r="V13" s="137" t="s">
        <v>52</v>
      </c>
      <c r="W13" s="136" t="s">
        <v>53</v>
      </c>
    </row>
    <row r="14" spans="1:23" x14ac:dyDescent="0.25">
      <c r="A14" s="98" t="s">
        <v>27</v>
      </c>
      <c r="B14" s="183"/>
      <c r="C14" s="69"/>
      <c r="D14" s="70"/>
      <c r="E14" s="71"/>
      <c r="F14" s="72"/>
      <c r="G14" s="73"/>
      <c r="H14" s="71"/>
      <c r="I14" s="158"/>
      <c r="J14" s="72"/>
      <c r="K14" s="75"/>
      <c r="L14" s="76"/>
      <c r="M14" s="77"/>
      <c r="N14" s="75"/>
      <c r="O14" s="75"/>
      <c r="P14" s="73"/>
      <c r="Q14" s="78"/>
      <c r="R14" s="74"/>
      <c r="S14" s="72"/>
      <c r="T14" s="79"/>
      <c r="U14" s="72"/>
      <c r="V14" s="176"/>
      <c r="W14" s="179"/>
    </row>
    <row r="15" spans="1:23" x14ac:dyDescent="0.25">
      <c r="A15" s="98" t="s">
        <v>37</v>
      </c>
      <c r="B15" s="172"/>
      <c r="C15" s="69"/>
      <c r="D15" s="70"/>
      <c r="E15" s="71"/>
      <c r="F15" s="72"/>
      <c r="G15" s="73"/>
      <c r="H15" s="71"/>
      <c r="I15" s="158"/>
      <c r="J15" s="72"/>
      <c r="K15" s="75"/>
      <c r="L15" s="76"/>
      <c r="M15" s="77"/>
      <c r="N15" s="75"/>
      <c r="O15" s="75"/>
      <c r="P15" s="73"/>
      <c r="Q15" s="78"/>
      <c r="R15" s="74"/>
      <c r="S15" s="72"/>
      <c r="T15" s="79"/>
      <c r="U15" s="72"/>
      <c r="V15" s="177"/>
      <c r="W15" s="180"/>
    </row>
    <row r="16" spans="1:23" x14ac:dyDescent="0.25">
      <c r="A16" s="98" t="s">
        <v>29</v>
      </c>
      <c r="B16" s="172"/>
      <c r="C16" s="69"/>
      <c r="D16" s="70"/>
      <c r="E16" s="71"/>
      <c r="F16" s="72"/>
      <c r="G16" s="73"/>
      <c r="H16" s="71"/>
      <c r="I16" s="158"/>
      <c r="J16" s="72"/>
      <c r="K16" s="75"/>
      <c r="L16" s="76"/>
      <c r="M16" s="77"/>
      <c r="N16" s="75"/>
      <c r="O16" s="75"/>
      <c r="P16" s="73"/>
      <c r="Q16" s="78"/>
      <c r="R16" s="74"/>
      <c r="S16" s="72"/>
      <c r="T16" s="79"/>
      <c r="U16" s="72"/>
      <c r="V16" s="177"/>
      <c r="W16" s="180"/>
    </row>
    <row r="17" spans="1:23" x14ac:dyDescent="0.25">
      <c r="A17" s="98" t="s">
        <v>30</v>
      </c>
      <c r="B17" s="172"/>
      <c r="C17" s="69"/>
      <c r="D17" s="70"/>
      <c r="E17" s="71"/>
      <c r="F17" s="72"/>
      <c r="G17" s="73"/>
      <c r="H17" s="71"/>
      <c r="I17" s="158"/>
      <c r="J17" s="72"/>
      <c r="K17" s="75"/>
      <c r="L17" s="76"/>
      <c r="M17" s="77"/>
      <c r="N17" s="75"/>
      <c r="O17" s="75"/>
      <c r="P17" s="73"/>
      <c r="Q17" s="78"/>
      <c r="R17" s="74"/>
      <c r="S17" s="72"/>
      <c r="T17" s="79"/>
      <c r="U17" s="72"/>
      <c r="V17" s="177"/>
      <c r="W17" s="180"/>
    </row>
    <row r="18" spans="1:23" x14ac:dyDescent="0.25">
      <c r="A18" s="98" t="s">
        <v>31</v>
      </c>
      <c r="B18" s="172"/>
      <c r="C18" s="69"/>
      <c r="D18" s="70"/>
      <c r="E18" s="71"/>
      <c r="F18" s="72"/>
      <c r="G18" s="73"/>
      <c r="H18" s="71"/>
      <c r="I18" s="158"/>
      <c r="J18" s="72"/>
      <c r="K18" s="75"/>
      <c r="L18" s="76"/>
      <c r="M18" s="77"/>
      <c r="N18" s="75"/>
      <c r="O18" s="75"/>
      <c r="P18" s="73"/>
      <c r="Q18" s="78"/>
      <c r="R18" s="74"/>
      <c r="S18" s="72"/>
      <c r="T18" s="79"/>
      <c r="U18" s="72"/>
      <c r="V18" s="177"/>
      <c r="W18" s="180"/>
    </row>
    <row r="19" spans="1:23" x14ac:dyDescent="0.25">
      <c r="A19" s="98" t="s">
        <v>32</v>
      </c>
      <c r="B19" s="172"/>
      <c r="C19" s="69"/>
      <c r="D19" s="70"/>
      <c r="E19" s="71"/>
      <c r="F19" s="72"/>
      <c r="G19" s="73"/>
      <c r="H19" s="71"/>
      <c r="I19" s="158"/>
      <c r="J19" s="72"/>
      <c r="K19" s="75"/>
      <c r="L19" s="76"/>
      <c r="M19" s="77"/>
      <c r="N19" s="75"/>
      <c r="O19" s="75"/>
      <c r="P19" s="73"/>
      <c r="Q19" s="78"/>
      <c r="R19" s="74"/>
      <c r="S19" s="72"/>
      <c r="T19" s="79"/>
      <c r="U19" s="72"/>
      <c r="V19" s="177"/>
      <c r="W19" s="180"/>
    </row>
    <row r="20" spans="1:23" x14ac:dyDescent="0.25">
      <c r="A20" s="117" t="str">
        <f>+IF(ACCUEIL!$C$4="Féminin","","J6")</f>
        <v>J6</v>
      </c>
      <c r="B20" s="172"/>
      <c r="C20" s="69"/>
      <c r="D20" s="70"/>
      <c r="E20" s="71"/>
      <c r="F20" s="72"/>
      <c r="G20" s="73"/>
      <c r="H20" s="71"/>
      <c r="I20" s="158"/>
      <c r="J20" s="72"/>
      <c r="K20" s="75"/>
      <c r="L20" s="76"/>
      <c r="M20" s="77"/>
      <c r="N20" s="75"/>
      <c r="O20" s="75"/>
      <c r="P20" s="73"/>
      <c r="Q20" s="78"/>
      <c r="R20" s="74"/>
      <c r="S20" s="72"/>
      <c r="T20" s="79"/>
      <c r="U20" s="72"/>
      <c r="V20" s="177"/>
      <c r="W20" s="180"/>
    </row>
    <row r="21" spans="1:23" x14ac:dyDescent="0.25">
      <c r="A21" s="117" t="str">
        <f>+IF(ACCUEIL!$C$4="Féminin","","J7")</f>
        <v>J7</v>
      </c>
      <c r="B21" s="172"/>
      <c r="C21" s="69"/>
      <c r="D21" s="70"/>
      <c r="E21" s="71"/>
      <c r="F21" s="72"/>
      <c r="G21" s="73"/>
      <c r="H21" s="71"/>
      <c r="I21" s="158"/>
      <c r="J21" s="72"/>
      <c r="K21" s="75"/>
      <c r="L21" s="76"/>
      <c r="M21" s="77"/>
      <c r="N21" s="75"/>
      <c r="O21" s="75"/>
      <c r="P21" s="73"/>
      <c r="Q21" s="78"/>
      <c r="R21" s="124"/>
      <c r="S21" s="72"/>
      <c r="T21" s="79"/>
      <c r="U21" s="72"/>
      <c r="V21" s="177"/>
      <c r="W21" s="180"/>
    </row>
    <row r="22" spans="1:23" ht="13.8" thickBot="1" x14ac:dyDescent="0.3">
      <c r="A22" s="117" t="str">
        <f>+IF(ACCUEIL!$C$4="Féminin","","J8")</f>
        <v>J8</v>
      </c>
      <c r="B22" s="173"/>
      <c r="C22" s="81"/>
      <c r="D22" s="82"/>
      <c r="E22" s="83"/>
      <c r="F22" s="84"/>
      <c r="G22" s="85"/>
      <c r="H22" s="83"/>
      <c r="I22" s="159"/>
      <c r="J22" s="84"/>
      <c r="K22" s="87"/>
      <c r="L22" s="88"/>
      <c r="M22" s="89"/>
      <c r="N22" s="87"/>
      <c r="O22" s="87"/>
      <c r="P22" s="85"/>
      <c r="Q22" s="90"/>
      <c r="R22" s="86"/>
      <c r="S22" s="84"/>
      <c r="T22" s="91"/>
      <c r="U22" s="101"/>
      <c r="V22" s="178"/>
      <c r="W22" s="181"/>
    </row>
    <row r="23" spans="1:23" ht="22.5" customHeight="1" x14ac:dyDescent="0.25">
      <c r="A23" s="316" t="s">
        <v>21</v>
      </c>
      <c r="B23" s="317"/>
      <c r="C23" s="317"/>
      <c r="D23" s="372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3"/>
      <c r="U23" s="374"/>
    </row>
    <row r="24" spans="1:23" ht="18" thickBot="1" x14ac:dyDescent="0.3">
      <c r="A24" s="355" t="str">
        <f>IF(VLOOKUP($V$2,ACCUEIL!$A$11:$E$23,5,FALSE)="","",VLOOKUP($V$2,ACCUEIL!$A$11:$E$23,5,FALSE))</f>
        <v/>
      </c>
      <c r="B24" s="356"/>
      <c r="C24" s="356"/>
      <c r="D24" s="362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3"/>
      <c r="U24" s="364"/>
    </row>
    <row r="25" spans="1:23" ht="21" thickBot="1" x14ac:dyDescent="0.3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3"/>
      <c r="P25" s="61"/>
      <c r="Q25" s="66" t="s">
        <v>16</v>
      </c>
      <c r="R25" s="62" t="s">
        <v>17</v>
      </c>
      <c r="S25" s="58" t="s">
        <v>18</v>
      </c>
      <c r="T25" s="67"/>
      <c r="U25" s="97" t="s">
        <v>7</v>
      </c>
      <c r="V25" s="137" t="s">
        <v>52</v>
      </c>
      <c r="W25" s="136" t="s">
        <v>53</v>
      </c>
    </row>
    <row r="26" spans="1:23" x14ac:dyDescent="0.25">
      <c r="A26" s="98" t="s">
        <v>27</v>
      </c>
      <c r="B26" s="183"/>
      <c r="C26" s="69"/>
      <c r="D26" s="70"/>
      <c r="E26" s="71"/>
      <c r="F26" s="72"/>
      <c r="G26" s="73"/>
      <c r="H26" s="71"/>
      <c r="I26" s="158"/>
      <c r="J26" s="72"/>
      <c r="K26" s="75"/>
      <c r="L26" s="76"/>
      <c r="M26" s="77"/>
      <c r="N26" s="75"/>
      <c r="O26" s="75"/>
      <c r="P26" s="73"/>
      <c r="Q26" s="78"/>
      <c r="R26" s="74"/>
      <c r="S26" s="72"/>
      <c r="T26" s="79"/>
      <c r="U26" s="99"/>
      <c r="V26" s="176"/>
      <c r="W26" s="179"/>
    </row>
    <row r="27" spans="1:23" x14ac:dyDescent="0.25">
      <c r="A27" s="98" t="s">
        <v>28</v>
      </c>
      <c r="B27" s="172"/>
      <c r="C27" s="69"/>
      <c r="D27" s="70"/>
      <c r="E27" s="71"/>
      <c r="F27" s="72"/>
      <c r="G27" s="73"/>
      <c r="H27" s="71"/>
      <c r="I27" s="158"/>
      <c r="J27" s="72"/>
      <c r="K27" s="75"/>
      <c r="L27" s="76"/>
      <c r="M27" s="77"/>
      <c r="N27" s="75"/>
      <c r="O27" s="75"/>
      <c r="P27" s="73"/>
      <c r="Q27" s="78"/>
      <c r="R27" s="74"/>
      <c r="S27" s="72"/>
      <c r="T27" s="79"/>
      <c r="U27" s="99"/>
      <c r="V27" s="177"/>
      <c r="W27" s="180"/>
    </row>
    <row r="28" spans="1:23" x14ac:dyDescent="0.25">
      <c r="A28" s="98" t="s">
        <v>29</v>
      </c>
      <c r="B28" s="172"/>
      <c r="C28" s="69"/>
      <c r="D28" s="70"/>
      <c r="E28" s="71"/>
      <c r="F28" s="72"/>
      <c r="G28" s="73"/>
      <c r="H28" s="71"/>
      <c r="I28" s="158"/>
      <c r="J28" s="72"/>
      <c r="K28" s="75"/>
      <c r="L28" s="76"/>
      <c r="M28" s="77"/>
      <c r="N28" s="75"/>
      <c r="O28" s="75"/>
      <c r="P28" s="73"/>
      <c r="Q28" s="78"/>
      <c r="R28" s="74"/>
      <c r="S28" s="72"/>
      <c r="T28" s="79"/>
      <c r="U28" s="99"/>
      <c r="V28" s="177"/>
      <c r="W28" s="180"/>
    </row>
    <row r="29" spans="1:23" x14ac:dyDescent="0.25">
      <c r="A29" s="98" t="s">
        <v>30</v>
      </c>
      <c r="B29" s="172"/>
      <c r="C29" s="69"/>
      <c r="D29" s="70"/>
      <c r="E29" s="71"/>
      <c r="F29" s="72"/>
      <c r="G29" s="73"/>
      <c r="H29" s="71"/>
      <c r="I29" s="158"/>
      <c r="J29" s="72"/>
      <c r="K29" s="75"/>
      <c r="L29" s="76"/>
      <c r="M29" s="77"/>
      <c r="N29" s="75"/>
      <c r="O29" s="75"/>
      <c r="P29" s="73"/>
      <c r="Q29" s="78"/>
      <c r="R29" s="74"/>
      <c r="S29" s="72"/>
      <c r="T29" s="79"/>
      <c r="U29" s="99"/>
      <c r="V29" s="177"/>
      <c r="W29" s="180"/>
    </row>
    <row r="30" spans="1:23" x14ac:dyDescent="0.25">
      <c r="A30" s="98" t="s">
        <v>31</v>
      </c>
      <c r="B30" s="172"/>
      <c r="C30" s="69"/>
      <c r="D30" s="70"/>
      <c r="E30" s="71"/>
      <c r="F30" s="72"/>
      <c r="G30" s="73"/>
      <c r="H30" s="71"/>
      <c r="I30" s="158"/>
      <c r="J30" s="72"/>
      <c r="K30" s="75"/>
      <c r="L30" s="76"/>
      <c r="M30" s="77"/>
      <c r="N30" s="75"/>
      <c r="O30" s="75"/>
      <c r="P30" s="73"/>
      <c r="Q30" s="78"/>
      <c r="R30" s="74"/>
      <c r="S30" s="72"/>
      <c r="T30" s="79"/>
      <c r="U30" s="99"/>
      <c r="V30" s="177"/>
      <c r="W30" s="180"/>
    </row>
    <row r="31" spans="1:23" x14ac:dyDescent="0.25">
      <c r="A31" s="98" t="s">
        <v>32</v>
      </c>
      <c r="B31" s="172"/>
      <c r="C31" s="69"/>
      <c r="D31" s="70"/>
      <c r="E31" s="71"/>
      <c r="F31" s="72"/>
      <c r="G31" s="73"/>
      <c r="H31" s="71"/>
      <c r="I31" s="158"/>
      <c r="J31" s="72"/>
      <c r="K31" s="75"/>
      <c r="L31" s="76"/>
      <c r="M31" s="77"/>
      <c r="N31" s="75"/>
      <c r="O31" s="75"/>
      <c r="P31" s="73"/>
      <c r="Q31" s="78"/>
      <c r="R31" s="74"/>
      <c r="S31" s="72"/>
      <c r="T31" s="79"/>
      <c r="U31" s="99"/>
      <c r="V31" s="177"/>
      <c r="W31" s="180"/>
    </row>
    <row r="32" spans="1:23" x14ac:dyDescent="0.25">
      <c r="A32" s="117" t="str">
        <f>+IF(ACCUEIL!$C$4="Féminin","","J6")</f>
        <v>J6</v>
      </c>
      <c r="B32" s="172"/>
      <c r="C32" s="69"/>
      <c r="D32" s="70"/>
      <c r="E32" s="71"/>
      <c r="F32" s="72"/>
      <c r="G32" s="73"/>
      <c r="H32" s="71"/>
      <c r="I32" s="158"/>
      <c r="J32" s="72"/>
      <c r="K32" s="75"/>
      <c r="L32" s="76"/>
      <c r="M32" s="77"/>
      <c r="N32" s="75"/>
      <c r="O32" s="75"/>
      <c r="P32" s="73"/>
      <c r="Q32" s="78"/>
      <c r="R32" s="74"/>
      <c r="S32" s="72"/>
      <c r="T32" s="79"/>
      <c r="U32" s="99"/>
      <c r="V32" s="177"/>
      <c r="W32" s="180"/>
    </row>
    <row r="33" spans="1:23" x14ac:dyDescent="0.25">
      <c r="A33" s="117" t="str">
        <f>+IF(ACCUEIL!$C$4="Féminin","","J7")</f>
        <v>J7</v>
      </c>
      <c r="B33" s="174"/>
      <c r="C33" s="119"/>
      <c r="D33" s="120"/>
      <c r="E33" s="121"/>
      <c r="F33" s="122"/>
      <c r="G33" s="123"/>
      <c r="H33" s="121"/>
      <c r="I33" s="160"/>
      <c r="J33" s="122"/>
      <c r="K33" s="125"/>
      <c r="L33" s="126"/>
      <c r="M33" s="127"/>
      <c r="N33" s="125"/>
      <c r="O33" s="125"/>
      <c r="P33" s="123"/>
      <c r="Q33" s="128"/>
      <c r="R33" s="124"/>
      <c r="S33" s="122"/>
      <c r="T33" s="129"/>
      <c r="U33" s="130"/>
      <c r="V33" s="177"/>
      <c r="W33" s="180"/>
    </row>
    <row r="34" spans="1:23" ht="13.8" thickBot="1" x14ac:dyDescent="0.3">
      <c r="A34" s="117" t="str">
        <f>+IF(ACCUEIL!$C$4="Féminin","","J8")</f>
        <v>J8</v>
      </c>
      <c r="B34" s="175"/>
      <c r="C34" s="104"/>
      <c r="D34" s="105"/>
      <c r="E34" s="106"/>
      <c r="F34" s="107"/>
      <c r="G34" s="108"/>
      <c r="H34" s="106"/>
      <c r="I34" s="161"/>
      <c r="J34" s="107"/>
      <c r="K34" s="110"/>
      <c r="L34" s="111"/>
      <c r="M34" s="112"/>
      <c r="N34" s="110"/>
      <c r="O34" s="110"/>
      <c r="P34" s="108"/>
      <c r="Q34" s="113"/>
      <c r="R34" s="109"/>
      <c r="S34" s="107"/>
      <c r="T34" s="114"/>
      <c r="U34" s="115"/>
      <c r="V34" s="178"/>
      <c r="W34" s="181"/>
    </row>
    <row r="35" spans="1:23" ht="15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</row>
    <row r="36" spans="1:23" hidden="1" x14ac:dyDescent="0.25">
      <c r="A36" s="117" t="s">
        <v>34</v>
      </c>
      <c r="B36" s="118"/>
      <c r="C36" s="119"/>
      <c r="D36" s="120"/>
      <c r="E36" s="121"/>
      <c r="F36" s="122"/>
      <c r="G36" s="123"/>
      <c r="H36" s="121"/>
      <c r="I36" s="124"/>
      <c r="J36" s="122"/>
      <c r="K36" s="125"/>
      <c r="L36" s="126"/>
      <c r="M36" s="127"/>
      <c r="N36" s="125"/>
      <c r="O36" s="125"/>
      <c r="P36" s="123"/>
      <c r="Q36" s="128"/>
      <c r="R36" s="124"/>
      <c r="S36" s="122"/>
      <c r="T36" s="129"/>
      <c r="U36" s="130"/>
    </row>
    <row r="37" spans="1:23" ht="13.8" hidden="1" thickBot="1" x14ac:dyDescent="0.3">
      <c r="A37" s="102" t="s">
        <v>35</v>
      </c>
      <c r="B37" s="103"/>
      <c r="C37" s="104"/>
      <c r="D37" s="105"/>
      <c r="E37" s="106"/>
      <c r="F37" s="107"/>
      <c r="G37" s="108"/>
      <c r="H37" s="106"/>
      <c r="I37" s="109"/>
      <c r="J37" s="107"/>
      <c r="K37" s="110"/>
      <c r="L37" s="111"/>
      <c r="M37" s="112"/>
      <c r="N37" s="110"/>
      <c r="O37" s="110"/>
      <c r="P37" s="108"/>
      <c r="Q37" s="113"/>
      <c r="R37" s="109"/>
      <c r="S37" s="107"/>
      <c r="T37" s="114"/>
      <c r="U37" s="115"/>
    </row>
    <row r="38" spans="1:23" ht="13.8" thickTop="1" x14ac:dyDescent="0.25">
      <c r="A38" s="365" t="s">
        <v>93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  <c r="W38" s="366"/>
    </row>
    <row r="39" spans="1:23" ht="12.75" hidden="1" customHeight="1" x14ac:dyDescent="0.2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  <c r="W39" s="368"/>
    </row>
    <row r="40" spans="1:23" ht="17.25" hidden="1" customHeight="1" x14ac:dyDescent="0.2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</row>
    <row r="41" spans="1:23" ht="12.75" hidden="1" customHeight="1" x14ac:dyDescent="0.2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</row>
    <row r="42" spans="1:23" ht="12.75" hidden="1" customHeight="1" x14ac:dyDescent="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  <c r="W42" s="368"/>
    </row>
    <row r="43" spans="1:23" ht="12.75" hidden="1" customHeight="1" x14ac:dyDescent="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  <c r="W43" s="368"/>
    </row>
    <row r="44" spans="1:23" ht="12.75" hidden="1" customHeight="1" x14ac:dyDescent="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</row>
    <row r="45" spans="1:23" ht="12.75" hidden="1" customHeigh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</row>
    <row r="46" spans="1:23" ht="12.75" hidden="1" customHeight="1" x14ac:dyDescent="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</row>
    <row r="47" spans="1:23" ht="12.75" hidden="1" customHeight="1" x14ac:dyDescent="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</row>
    <row r="48" spans="1:23" ht="12.75" hidden="1" customHeigh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  <c r="W48" s="368"/>
    </row>
    <row r="49" spans="1:23" ht="12.75" hidden="1" customHeigh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  <c r="W49" s="368"/>
    </row>
    <row r="50" spans="1:23" ht="13.5" hidden="1" customHeight="1" thickBot="1" x14ac:dyDescent="0.3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  <c r="W50" s="368"/>
    </row>
    <row r="51" spans="1:23" ht="13.5" hidden="1" customHeight="1" thickTop="1" x14ac:dyDescent="0.25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  <c r="W51" s="368"/>
    </row>
    <row r="52" spans="1:23" ht="17.25" hidden="1" customHeight="1" x14ac:dyDescent="0.25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</row>
    <row r="53" spans="1:23" ht="12.75" hidden="1" customHeight="1" x14ac:dyDescent="0.25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  <c r="W53" s="368"/>
    </row>
    <row r="54" spans="1:23" ht="12.75" hidden="1" customHeight="1" x14ac:dyDescent="0.25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</row>
    <row r="55" spans="1:23" ht="12.75" hidden="1" customHeight="1" x14ac:dyDescent="0.25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</row>
    <row r="56" spans="1:23" ht="12.75" hidden="1" customHeight="1" x14ac:dyDescent="0.25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</row>
    <row r="57" spans="1:23" ht="12.75" hidden="1" customHeight="1" x14ac:dyDescent="0.2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</row>
    <row r="58" spans="1:23" ht="12.75" hidden="1" customHeigh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</row>
    <row r="59" spans="1:23" ht="12.75" hidden="1" customHeight="1" x14ac:dyDescent="0.2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</row>
    <row r="60" spans="1:23" ht="12.75" hidden="1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</row>
    <row r="61" spans="1:23" ht="12.75" hidden="1" customHeight="1" x14ac:dyDescent="0.25">
      <c r="A61" s="367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</row>
    <row r="62" spans="1:23" ht="13.5" hidden="1" customHeight="1" thickBot="1" x14ac:dyDescent="0.3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</row>
    <row r="63" spans="1:23" ht="14.25" hidden="1" customHeight="1" thickTop="1" thickBot="1" x14ac:dyDescent="0.3">
      <c r="A63" s="367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</row>
    <row r="64" spans="1:23" ht="12.75" hidden="1" customHeight="1" x14ac:dyDescent="0.25">
      <c r="A64" s="367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</row>
    <row r="65" spans="1:23" ht="17.25" hidden="1" customHeight="1" x14ac:dyDescent="0.25">
      <c r="A65" s="367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  <c r="W65" s="368"/>
    </row>
    <row r="66" spans="1:23" ht="12.75" hidden="1" customHeight="1" x14ac:dyDescent="0.25">
      <c r="A66" s="367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</row>
    <row r="67" spans="1:23" ht="12.75" hidden="1" customHeight="1" x14ac:dyDescent="0.25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  <c r="W67" s="368"/>
    </row>
    <row r="68" spans="1:23" ht="12.75" hidden="1" customHeight="1" x14ac:dyDescent="0.25">
      <c r="A68" s="367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</row>
    <row r="69" spans="1:23" ht="12.75" hidden="1" customHeight="1" x14ac:dyDescent="0.25">
      <c r="A69" s="367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</row>
    <row r="70" spans="1:23" ht="12.75" hidden="1" customHeight="1" x14ac:dyDescent="0.25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</row>
    <row r="71" spans="1:23" ht="12.75" hidden="1" customHeight="1" x14ac:dyDescent="0.25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  <c r="W71" s="368"/>
    </row>
    <row r="72" spans="1:23" ht="12.75" hidden="1" customHeight="1" x14ac:dyDescent="0.25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</row>
    <row r="73" spans="1:23" ht="12.75" hidden="1" customHeight="1" x14ac:dyDescent="0.25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</row>
    <row r="74" spans="1:23" ht="12.75" hidden="1" customHeight="1" x14ac:dyDescent="0.25">
      <c r="A74" s="367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</row>
    <row r="75" spans="1:23" ht="13.5" hidden="1" customHeight="1" thickBot="1" x14ac:dyDescent="0.3">
      <c r="A75" s="367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</row>
    <row r="76" spans="1:23" ht="13.5" hidden="1" customHeight="1" thickTop="1" x14ac:dyDescent="0.25">
      <c r="A76" s="367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  <c r="W76" s="368"/>
    </row>
    <row r="77" spans="1:23" ht="17.25" hidden="1" customHeight="1" x14ac:dyDescent="0.25">
      <c r="A77" s="367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</row>
    <row r="78" spans="1:23" ht="12.75" hidden="1" customHeight="1" x14ac:dyDescent="0.25">
      <c r="A78" s="367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</row>
    <row r="79" spans="1:23" ht="12.75" hidden="1" customHeight="1" x14ac:dyDescent="0.25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</row>
    <row r="80" spans="1:23" ht="12.75" hidden="1" customHeight="1" x14ac:dyDescent="0.25">
      <c r="A80" s="367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</row>
    <row r="81" spans="1:23" ht="12.75" hidden="1" customHeight="1" x14ac:dyDescent="0.25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</row>
    <row r="82" spans="1:23" ht="12.75" hidden="1" customHeight="1" x14ac:dyDescent="0.25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</row>
    <row r="83" spans="1:23" ht="12.75" hidden="1" customHeight="1" x14ac:dyDescent="0.25">
      <c r="A83" s="367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</row>
    <row r="84" spans="1:23" ht="12.75" hidden="1" customHeight="1" x14ac:dyDescent="0.25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</row>
    <row r="85" spans="1:23" ht="12.75" hidden="1" customHeight="1" x14ac:dyDescent="0.25">
      <c r="A85" s="367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  <c r="W85" s="368"/>
    </row>
    <row r="86" spans="1:23" ht="12.75" hidden="1" customHeight="1" x14ac:dyDescent="0.25">
      <c r="A86" s="367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</row>
    <row r="87" spans="1:23" ht="13.5" hidden="1" customHeight="1" thickBot="1" x14ac:dyDescent="0.3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  <c r="W87" s="368"/>
    </row>
    <row r="88" spans="1:23" ht="13.8" thickBot="1" x14ac:dyDescent="0.3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</row>
    <row r="89" spans="1:23" ht="13.8" thickBot="1" x14ac:dyDescent="0.3"/>
    <row r="90" spans="1:23" ht="13.8" thickBot="1" x14ac:dyDescent="0.3">
      <c r="B90" s="375" t="s">
        <v>55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7"/>
    </row>
    <row r="92" spans="1:23" ht="15.75" customHeight="1" thickBot="1" x14ac:dyDescent="0.3">
      <c r="A92" s="132" t="str">
        <f>+IF(ACCUEIL!C4="Féminin","Score des rencontres individ. (1.5 Pts par rencontre)","Score des rencontres individ. (2 Pts par rencontre)")</f>
        <v>Score des rencontres individ. (2 Pts par rencontre)</v>
      </c>
      <c r="D92" s="131" t="s">
        <v>51</v>
      </c>
      <c r="F92" s="381" t="s">
        <v>51</v>
      </c>
      <c r="G92" s="381"/>
      <c r="H92" s="381"/>
      <c r="I92" s="381"/>
    </row>
    <row r="93" spans="1:23" ht="29.25" customHeight="1" thickBot="1" x14ac:dyDescent="0.3">
      <c r="B93" s="353" t="str">
        <f>+IF(A12="","",A12)</f>
        <v/>
      </c>
      <c r="C93" s="354"/>
      <c r="D93" s="187">
        <v>0</v>
      </c>
      <c r="F93" s="382">
        <v>0</v>
      </c>
      <c r="G93" s="383"/>
      <c r="H93" s="383"/>
      <c r="I93" s="384"/>
      <c r="J93" s="353" t="str">
        <f>+IF(A24="","",A24)</f>
        <v/>
      </c>
      <c r="K93" s="385"/>
      <c r="L93" s="385"/>
      <c r="M93" s="385"/>
      <c r="N93" s="385"/>
      <c r="O93" s="385"/>
      <c r="P93" s="385"/>
      <c r="Q93" s="385"/>
      <c r="R93" s="385"/>
      <c r="S93" s="385"/>
      <c r="T93" s="385"/>
      <c r="U93" s="354"/>
    </row>
    <row r="94" spans="1:23" ht="23.25" customHeight="1" thickBot="1" x14ac:dyDescent="0.3">
      <c r="A94" s="133" t="str">
        <f>+IF(ACCUEIL!$C$4="Féminin","Score des rencontres Doublettes (3 Pts par rencontre)","Score des rencontres Doublettes (4 Pts par rencontre)")</f>
        <v>Score des rencontres Doublettes (4 Pts par rencontre)</v>
      </c>
      <c r="D94" s="131"/>
    </row>
    <row r="95" spans="1:23" ht="29.25" customHeight="1" thickBot="1" x14ac:dyDescent="0.3">
      <c r="B95" s="353" t="str">
        <f>+B93</f>
        <v/>
      </c>
      <c r="C95" s="354"/>
      <c r="D95" s="187">
        <v>0</v>
      </c>
      <c r="F95" s="382">
        <v>0</v>
      </c>
      <c r="G95" s="383"/>
      <c r="H95" s="383"/>
      <c r="I95" s="384"/>
      <c r="J95" s="353" t="str">
        <f>+J93</f>
        <v/>
      </c>
      <c r="K95" s="385"/>
      <c r="L95" s="385"/>
      <c r="M95" s="385"/>
      <c r="N95" s="385"/>
      <c r="O95" s="385"/>
      <c r="P95" s="385"/>
      <c r="Q95" s="385"/>
      <c r="R95" s="385"/>
      <c r="S95" s="385"/>
      <c r="T95" s="385"/>
      <c r="U95" s="354"/>
    </row>
    <row r="96" spans="1:23" ht="26.25" customHeight="1" thickBot="1" x14ac:dyDescent="0.3">
      <c r="A96" s="134" t="s">
        <v>68</v>
      </c>
      <c r="D96" s="133"/>
      <c r="E96"/>
      <c r="F96"/>
      <c r="G96"/>
      <c r="H96"/>
      <c r="I96"/>
      <c r="J96"/>
      <c r="K96"/>
      <c r="L96"/>
      <c r="M96"/>
      <c r="N96"/>
      <c r="O96"/>
      <c r="P96"/>
      <c r="Q96"/>
    </row>
    <row r="97" spans="2:21" ht="29.25" customHeight="1" thickBot="1" x14ac:dyDescent="0.3">
      <c r="B97" s="353" t="str">
        <f>+B95</f>
        <v/>
      </c>
      <c r="C97" s="354"/>
      <c r="D97" s="187">
        <v>0</v>
      </c>
      <c r="F97" s="382">
        <v>0</v>
      </c>
      <c r="G97" s="383"/>
      <c r="H97" s="383"/>
      <c r="I97" s="384"/>
      <c r="J97" s="353" t="str">
        <f>+J93</f>
        <v/>
      </c>
      <c r="K97" s="385"/>
      <c r="L97" s="385"/>
      <c r="M97" s="385"/>
      <c r="N97" s="385"/>
      <c r="O97" s="385"/>
      <c r="P97" s="385"/>
      <c r="Q97" s="385"/>
      <c r="R97" s="385"/>
      <c r="S97" s="385"/>
      <c r="T97" s="385"/>
      <c r="U97" s="354"/>
    </row>
    <row r="98" spans="2:21" ht="13.8" thickBot="1" x14ac:dyDescent="0.3">
      <c r="D98" s="131"/>
    </row>
    <row r="99" spans="2:21" ht="24.75" customHeight="1" thickBot="1" x14ac:dyDescent="0.3">
      <c r="C99" s="1" t="s">
        <v>50</v>
      </c>
      <c r="D99" s="151" t="str">
        <f>+IF(A12="","",D97+D95+D93)</f>
        <v/>
      </c>
      <c r="F99" s="378" t="str">
        <f>+IF(A24="","",F97+F95+F93)</f>
        <v/>
      </c>
      <c r="G99" s="379"/>
      <c r="H99" s="379"/>
      <c r="I99" s="380"/>
    </row>
    <row r="102" spans="2:21" ht="17.399999999999999" x14ac:dyDescent="0.3">
      <c r="B102" s="185" t="s">
        <v>86</v>
      </c>
      <c r="C102" s="186"/>
      <c r="D102" s="186"/>
    </row>
  </sheetData>
  <sheetProtection formatCells="0"/>
  <mergeCells count="32">
    <mergeCell ref="F99:I99"/>
    <mergeCell ref="F92:I92"/>
    <mergeCell ref="F97:I97"/>
    <mergeCell ref="J97:U97"/>
    <mergeCell ref="F95:I95"/>
    <mergeCell ref="J95:U95"/>
    <mergeCell ref="F93:I93"/>
    <mergeCell ref="J93:U93"/>
    <mergeCell ref="B97:C97"/>
    <mergeCell ref="A12:C12"/>
    <mergeCell ref="C5:E5"/>
    <mergeCell ref="G5:I5"/>
    <mergeCell ref="D11:U12"/>
    <mergeCell ref="A38:W88"/>
    <mergeCell ref="J5:P5"/>
    <mergeCell ref="A11:C11"/>
    <mergeCell ref="A23:C23"/>
    <mergeCell ref="A24:C24"/>
    <mergeCell ref="D23:U24"/>
    <mergeCell ref="B90:U90"/>
    <mergeCell ref="B95:C95"/>
    <mergeCell ref="B93:C93"/>
    <mergeCell ref="A1:B1"/>
    <mergeCell ref="C1:U1"/>
    <mergeCell ref="A2:B2"/>
    <mergeCell ref="C2:U2"/>
    <mergeCell ref="A4:B4"/>
    <mergeCell ref="C4:E4"/>
    <mergeCell ref="G4:I4"/>
    <mergeCell ref="J4:P4"/>
    <mergeCell ref="S4:T5"/>
    <mergeCell ref="A5:B5"/>
  </mergeCells>
  <conditionalFormatting sqref="D93 F93:I93 D95 F95:I95 D97 F97:I97">
    <cfRule type="containsBlanks" dxfId="14" priority="14">
      <formula>LEN(TRIM(D93))=0</formula>
    </cfRule>
  </conditionalFormatting>
  <conditionalFormatting sqref="U7:U9 U13:U22 U25:U34 U36:U37">
    <cfRule type="cellIs" dxfId="13" priority="2181" operator="equal">
      <formula>2</formula>
    </cfRule>
    <cfRule type="cellIs" dxfId="12" priority="2182" operator="equal">
      <formula>1</formula>
    </cfRule>
  </conditionalFormatting>
  <pageMargins left="0.7" right="0.7" top="0.75" bottom="0.75" header="0.3" footer="0.3"/>
  <pageSetup paperSize="9" orientation="landscape" horizontalDpi="4294967293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V101"/>
  <sheetViews>
    <sheetView topLeftCell="A28" workbookViewId="0">
      <selection activeCell="F97" sqref="F97:I97"/>
    </sheetView>
  </sheetViews>
  <sheetFormatPr baseColWidth="10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5" width="0.5546875" style="1" customWidth="1"/>
    <col min="16" max="16" width="12.6640625" style="1" customWidth="1"/>
    <col min="17" max="17" width="6.109375" style="1" customWidth="1"/>
    <col min="18" max="18" width="4.109375" style="1" customWidth="1"/>
    <col min="19" max="19" width="0.5546875" style="1" customWidth="1"/>
    <col min="20" max="20" width="9.109375" style="1" customWidth="1"/>
    <col min="21" max="21" width="16.33203125" customWidth="1"/>
    <col min="22" max="22" width="24.33203125" customWidth="1"/>
  </cols>
  <sheetData>
    <row r="1" spans="1:22" ht="13.8" x14ac:dyDescent="0.25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 x14ac:dyDescent="0.3">
      <c r="A2" s="331"/>
      <c r="B2" s="331"/>
      <c r="C2" s="351" t="str">
        <f>+ACCUEIL!B2</f>
        <v>à envoyer par le délégué dès le soir au référent CRC (Roland PYRON) pyron.roland@gmail.com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293" t="s">
        <v>65</v>
      </c>
    </row>
    <row r="3" spans="1:22" ht="14.4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</row>
    <row r="4" spans="1:22" ht="14.4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7" t="s">
        <v>6</v>
      </c>
      <c r="Q4" s="8"/>
      <c r="R4" s="337" t="s">
        <v>7</v>
      </c>
      <c r="S4" s="337"/>
      <c r="T4" s="9" t="s">
        <v>8</v>
      </c>
    </row>
    <row r="5" spans="1:22" ht="18" thickBot="1" x14ac:dyDescent="0.35">
      <c r="A5" s="386" t="str">
        <f>IF(+ACCUEIL!B6="","",+ACCUEIL!B6)</f>
        <v/>
      </c>
      <c r="B5" s="386"/>
      <c r="C5" s="357" t="str">
        <f>IF(ACCUEIL!$E$6="","",ACCUEIL!$E$6)</f>
        <v/>
      </c>
      <c r="D5" s="357"/>
      <c r="E5" s="357"/>
      <c r="F5" s="276">
        <f>ACCUEIL!$C$6</f>
        <v>1</v>
      </c>
      <c r="G5" s="387" t="str">
        <f>+ACCUEIL!C4</f>
        <v>Séniors</v>
      </c>
      <c r="H5" s="387"/>
      <c r="I5" s="387"/>
      <c r="J5" s="388" t="str">
        <f>IF(ACCUEIL!$E$7="","",ACCUEIL!$E$7)</f>
        <v/>
      </c>
      <c r="K5" s="388"/>
      <c r="L5" s="388"/>
      <c r="M5" s="388"/>
      <c r="N5" s="388"/>
      <c r="O5" s="388"/>
      <c r="P5" s="193">
        <f>ACCUEIL!$E$8</f>
        <v>0</v>
      </c>
      <c r="Q5" s="11"/>
      <c r="R5" s="337"/>
      <c r="S5" s="337"/>
      <c r="T5" s="12" t="s">
        <v>9</v>
      </c>
    </row>
    <row r="6" spans="1:22" ht="14.4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x14ac:dyDescent="0.25">
      <c r="A7" s="13"/>
      <c r="B7" s="14" t="s">
        <v>10</v>
      </c>
      <c r="C7" s="15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7"/>
      <c r="P7" s="22" t="s">
        <v>16</v>
      </c>
      <c r="Q7" s="18" t="s">
        <v>17</v>
      </c>
      <c r="R7" s="14" t="s">
        <v>18</v>
      </c>
      <c r="S7" s="23"/>
      <c r="T7" s="24" t="s">
        <v>7</v>
      </c>
    </row>
    <row r="8" spans="1:22" x14ac:dyDescent="0.25">
      <c r="A8" s="27" t="s">
        <v>19</v>
      </c>
      <c r="B8" s="253" t="str">
        <f>'MATCH 1'!B8</f>
        <v>ROSEC</v>
      </c>
      <c r="C8" s="195" t="str">
        <f>'MATCH 1'!C8</f>
        <v>Jacques</v>
      </c>
      <c r="D8" s="196">
        <f>'MATCH 1'!D8</f>
        <v>21837</v>
      </c>
      <c r="E8" s="197" t="str">
        <f>'MATCH 1'!E8</f>
        <v>F</v>
      </c>
      <c r="F8" s="198" t="str">
        <f>'MATCH 1'!F8</f>
        <v>M</v>
      </c>
      <c r="G8" s="199">
        <f>'MATCH 1'!G8</f>
        <v>5</v>
      </c>
      <c r="H8" s="197">
        <f>'MATCH 1'!H8</f>
        <v>29</v>
      </c>
      <c r="I8" s="200" t="str">
        <f>'MATCH 1'!I8</f>
        <v>02903283</v>
      </c>
      <c r="J8" s="198">
        <f>'MATCH 1'!J8</f>
        <v>3</v>
      </c>
      <c r="K8" s="201" t="str">
        <f>'MATCH 1'!K8</f>
        <v>34, rue Albert Louppe</v>
      </c>
      <c r="L8" s="202">
        <f>'MATCH 1'!L8</f>
        <v>0</v>
      </c>
      <c r="M8" s="203">
        <f>'MATCH 1'!M8</f>
        <v>29200</v>
      </c>
      <c r="N8" s="201">
        <f>'MATCH 1'!N8</f>
        <v>0</v>
      </c>
      <c r="O8" s="199" t="str">
        <f>'MATCH 1'!P8</f>
        <v>FR</v>
      </c>
      <c r="P8" s="204">
        <f>'MATCH 1'!Q8</f>
        <v>44197</v>
      </c>
      <c r="Q8" s="200">
        <f>'MATCH 1'!R8</f>
        <v>2022</v>
      </c>
      <c r="R8" s="198" t="str">
        <f>'MATCH 1'!S8</f>
        <v>P</v>
      </c>
      <c r="S8" s="205">
        <f>'MATCH 1'!T8</f>
        <v>5</v>
      </c>
      <c r="T8" s="206">
        <f>'MATCH 1'!U8</f>
        <v>0</v>
      </c>
    </row>
    <row r="9" spans="1:22" ht="13.8" thickBot="1" x14ac:dyDescent="0.3">
      <c r="A9" s="41" t="s">
        <v>20</v>
      </c>
      <c r="B9" s="262" t="str">
        <f>'MATCH 1'!B9</f>
        <v>PAUL</v>
      </c>
      <c r="C9" s="207" t="str">
        <f>'MATCH 1'!C9</f>
        <v>Joël</v>
      </c>
      <c r="D9" s="220">
        <f>'MATCH 1'!D9</f>
        <v>22449</v>
      </c>
      <c r="E9" s="221" t="str">
        <f>'MATCH 1'!E9</f>
        <v>F</v>
      </c>
      <c r="F9" s="222" t="str">
        <f>'MATCH 1'!F9</f>
        <v>M</v>
      </c>
      <c r="G9" s="223">
        <f>'MATCH 1'!G9</f>
        <v>5</v>
      </c>
      <c r="H9" s="221">
        <f>'MATCH 1'!H9</f>
        <v>29</v>
      </c>
      <c r="I9" s="224" t="str">
        <f>'MATCH 1'!I9</f>
        <v>02901246</v>
      </c>
      <c r="J9" s="222">
        <f>'MATCH 1'!J9</f>
        <v>157</v>
      </c>
      <c r="K9" s="225" t="str">
        <f>'MATCH 1'!K9</f>
        <v>1, lotissement Ty Poas</v>
      </c>
      <c r="L9" s="226">
        <f>'MATCH 1'!L9</f>
        <v>0</v>
      </c>
      <c r="M9" s="227">
        <f>'MATCH 1'!M9</f>
        <v>29890</v>
      </c>
      <c r="N9" s="225">
        <f>'MATCH 1'!N9</f>
        <v>0</v>
      </c>
      <c r="O9" s="223" t="str">
        <f>'MATCH 1'!P9</f>
        <v>FR</v>
      </c>
      <c r="P9" s="228">
        <f>'MATCH 1'!Q9</f>
        <v>43831</v>
      </c>
      <c r="Q9" s="229">
        <f>'MATCH 1'!R9</f>
        <v>2022</v>
      </c>
      <c r="R9" s="222" t="str">
        <f>'MATCH 1'!S9</f>
        <v>P</v>
      </c>
      <c r="S9" s="230">
        <f>'MATCH 1'!T9</f>
        <v>5</v>
      </c>
      <c r="T9" s="231">
        <f>'MATCH 1'!U9</f>
        <v>0</v>
      </c>
    </row>
    <row r="10" spans="1:22" ht="14.4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2" ht="13.8" thickTop="1" x14ac:dyDescent="0.25">
      <c r="A11" s="311" t="s">
        <v>21</v>
      </c>
      <c r="B11" s="312"/>
      <c r="C11" s="312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1"/>
    </row>
    <row r="12" spans="1:22" ht="18" thickBot="1" x14ac:dyDescent="0.3">
      <c r="A12" s="355" t="str">
        <f>IF(VLOOKUP($U$2,ACCUEIL!$A$11:$E$23,2,FALSE)="","",VLOOKUP($U$2,ACCUEIL!$A$11:$E$23,2,FALSE))</f>
        <v/>
      </c>
      <c r="B12" s="356"/>
      <c r="C12" s="356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</row>
    <row r="13" spans="1:22" ht="23.25" customHeight="1" thickBot="1" x14ac:dyDescent="0.3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1"/>
      <c r="P13" s="66" t="s">
        <v>16</v>
      </c>
      <c r="Q13" s="62" t="s">
        <v>17</v>
      </c>
      <c r="R13" s="58" t="s">
        <v>18</v>
      </c>
      <c r="S13" s="67"/>
      <c r="T13" s="135" t="s">
        <v>7</v>
      </c>
      <c r="U13" s="137" t="s">
        <v>52</v>
      </c>
      <c r="V13" s="136" t="s">
        <v>53</v>
      </c>
    </row>
    <row r="14" spans="1:22" x14ac:dyDescent="0.25">
      <c r="A14" s="98" t="s">
        <v>27</v>
      </c>
      <c r="B14" s="286"/>
      <c r="C14" s="69"/>
      <c r="D14" s="70"/>
      <c r="E14" s="71"/>
      <c r="F14" s="72"/>
      <c r="G14" s="73"/>
      <c r="H14" s="71"/>
      <c r="I14" s="158"/>
      <c r="J14" s="72"/>
      <c r="K14" s="75"/>
      <c r="L14" s="76"/>
      <c r="M14" s="77"/>
      <c r="N14" s="75"/>
      <c r="O14" s="73"/>
      <c r="P14" s="78"/>
      <c r="Q14" s="74"/>
      <c r="R14" s="72"/>
      <c r="S14" s="79"/>
      <c r="T14" s="72"/>
      <c r="U14" s="176"/>
      <c r="V14" s="273"/>
    </row>
    <row r="15" spans="1:22" x14ac:dyDescent="0.25">
      <c r="A15" s="98" t="s">
        <v>37</v>
      </c>
      <c r="B15" s="172"/>
      <c r="C15" s="69"/>
      <c r="D15" s="70"/>
      <c r="E15" s="71"/>
      <c r="F15" s="72"/>
      <c r="G15" s="73"/>
      <c r="H15" s="71"/>
      <c r="I15" s="158"/>
      <c r="J15" s="72"/>
      <c r="K15" s="75"/>
      <c r="L15" s="76"/>
      <c r="M15" s="77"/>
      <c r="N15" s="75"/>
      <c r="O15" s="73"/>
      <c r="P15" s="78"/>
      <c r="Q15" s="74"/>
      <c r="R15" s="72"/>
      <c r="S15" s="79"/>
      <c r="T15" s="72"/>
      <c r="U15" s="177"/>
      <c r="V15" s="270"/>
    </row>
    <row r="16" spans="1:22" x14ac:dyDescent="0.25">
      <c r="A16" s="98" t="s">
        <v>29</v>
      </c>
      <c r="B16" s="172"/>
      <c r="C16" s="69"/>
      <c r="D16" s="70"/>
      <c r="E16" s="71"/>
      <c r="F16" s="72"/>
      <c r="G16" s="73"/>
      <c r="H16" s="71"/>
      <c r="I16" s="158"/>
      <c r="J16" s="72"/>
      <c r="K16" s="75"/>
      <c r="L16" s="76"/>
      <c r="M16" s="77"/>
      <c r="N16" s="75"/>
      <c r="O16" s="73"/>
      <c r="P16" s="78"/>
      <c r="Q16" s="74"/>
      <c r="R16" s="72"/>
      <c r="S16" s="79"/>
      <c r="T16" s="72"/>
      <c r="U16" s="177"/>
      <c r="V16" s="270"/>
    </row>
    <row r="17" spans="1:22" x14ac:dyDescent="0.25">
      <c r="A17" s="98" t="s">
        <v>30</v>
      </c>
      <c r="B17" s="172"/>
      <c r="C17" s="69"/>
      <c r="D17" s="70"/>
      <c r="E17" s="71"/>
      <c r="F17" s="72"/>
      <c r="G17" s="73"/>
      <c r="H17" s="71"/>
      <c r="I17" s="158"/>
      <c r="J17" s="72"/>
      <c r="K17" s="75"/>
      <c r="L17" s="76"/>
      <c r="M17" s="77"/>
      <c r="N17" s="75"/>
      <c r="O17" s="73"/>
      <c r="P17" s="78"/>
      <c r="Q17" s="74"/>
      <c r="R17" s="72"/>
      <c r="S17" s="79"/>
      <c r="T17" s="72"/>
      <c r="U17" s="177"/>
      <c r="V17" s="270"/>
    </row>
    <row r="18" spans="1:22" x14ac:dyDescent="0.25">
      <c r="A18" s="98" t="s">
        <v>31</v>
      </c>
      <c r="B18" s="172"/>
      <c r="C18" s="69"/>
      <c r="D18" s="70"/>
      <c r="E18" s="71"/>
      <c r="F18" s="72"/>
      <c r="G18" s="73"/>
      <c r="H18" s="71"/>
      <c r="I18" s="158"/>
      <c r="J18" s="72"/>
      <c r="K18" s="75"/>
      <c r="L18" s="76"/>
      <c r="M18" s="77"/>
      <c r="N18" s="75"/>
      <c r="O18" s="73"/>
      <c r="P18" s="78"/>
      <c r="Q18" s="74"/>
      <c r="R18" s="72"/>
      <c r="S18" s="79"/>
      <c r="T18" s="72"/>
      <c r="U18" s="177"/>
      <c r="V18" s="270"/>
    </row>
    <row r="19" spans="1:22" x14ac:dyDescent="0.25">
      <c r="A19" s="98" t="s">
        <v>32</v>
      </c>
      <c r="B19" s="172"/>
      <c r="C19" s="69"/>
      <c r="D19" s="70"/>
      <c r="E19" s="71"/>
      <c r="F19" s="72"/>
      <c r="G19" s="73"/>
      <c r="H19" s="71"/>
      <c r="I19" s="158"/>
      <c r="J19" s="72"/>
      <c r="K19" s="75"/>
      <c r="L19" s="76"/>
      <c r="M19" s="77"/>
      <c r="N19" s="75"/>
      <c r="O19" s="73"/>
      <c r="P19" s="78"/>
      <c r="Q19" s="74"/>
      <c r="R19" s="72"/>
      <c r="S19" s="79"/>
      <c r="T19" s="99"/>
      <c r="U19" s="177"/>
      <c r="V19" s="270"/>
    </row>
    <row r="20" spans="1:22" x14ac:dyDescent="0.25">
      <c r="A20" s="117" t="str">
        <f>+IF(ACCUEIL!$C$4="Féminin","","J6")</f>
        <v>J6</v>
      </c>
      <c r="B20" s="172"/>
      <c r="C20" s="69"/>
      <c r="D20" s="70"/>
      <c r="E20" s="71"/>
      <c r="F20" s="72"/>
      <c r="G20" s="73"/>
      <c r="H20" s="71"/>
      <c r="I20" s="158"/>
      <c r="J20" s="72"/>
      <c r="K20" s="75"/>
      <c r="L20" s="76"/>
      <c r="M20" s="77"/>
      <c r="N20" s="75"/>
      <c r="O20" s="73"/>
      <c r="P20" s="78"/>
      <c r="Q20" s="74"/>
      <c r="R20" s="72"/>
      <c r="S20" s="79"/>
      <c r="T20" s="99"/>
      <c r="U20" s="177"/>
      <c r="V20" s="270"/>
    </row>
    <row r="21" spans="1:22" x14ac:dyDescent="0.25">
      <c r="A21" s="117" t="str">
        <f>+IF(ACCUEIL!$C$4="Féminin","","J7")</f>
        <v>J7</v>
      </c>
      <c r="B21" s="174"/>
      <c r="C21" s="119"/>
      <c r="D21" s="120"/>
      <c r="E21" s="121"/>
      <c r="F21" s="122"/>
      <c r="G21" s="123"/>
      <c r="H21" s="121"/>
      <c r="I21" s="160"/>
      <c r="J21" s="122"/>
      <c r="K21" s="125"/>
      <c r="L21" s="126"/>
      <c r="M21" s="127"/>
      <c r="N21" s="125"/>
      <c r="O21" s="123"/>
      <c r="P21" s="128"/>
      <c r="Q21" s="124"/>
      <c r="R21" s="122"/>
      <c r="S21" s="129"/>
      <c r="T21" s="130"/>
      <c r="U21" s="177"/>
      <c r="V21" s="270"/>
    </row>
    <row r="22" spans="1:22" ht="13.8" thickBot="1" x14ac:dyDescent="0.3">
      <c r="A22" s="117" t="str">
        <f>+IF(ACCUEIL!$C$4="Féminin","","J8")</f>
        <v>J8</v>
      </c>
      <c r="B22" s="173"/>
      <c r="C22" s="81"/>
      <c r="D22" s="82"/>
      <c r="E22" s="83"/>
      <c r="F22" s="84"/>
      <c r="G22" s="85"/>
      <c r="H22" s="83"/>
      <c r="I22" s="159"/>
      <c r="J22" s="84"/>
      <c r="K22" s="87"/>
      <c r="L22" s="88"/>
      <c r="M22" s="89"/>
      <c r="N22" s="87"/>
      <c r="O22" s="85"/>
      <c r="P22" s="90"/>
      <c r="Q22" s="86"/>
      <c r="R22" s="84"/>
      <c r="S22" s="91"/>
      <c r="T22" s="101"/>
      <c r="U22" s="178"/>
      <c r="V22" s="274"/>
    </row>
    <row r="23" spans="1:22" ht="21.75" customHeight="1" x14ac:dyDescent="0.25">
      <c r="A23" s="316" t="s">
        <v>21</v>
      </c>
      <c r="B23" s="317"/>
      <c r="C23" s="317"/>
      <c r="D23" s="372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</row>
    <row r="24" spans="1:22" ht="18" thickBot="1" x14ac:dyDescent="0.3">
      <c r="A24" s="355" t="str">
        <f>IF(VLOOKUP($U$2,ACCUEIL!$A$11:$E$23,5,FALSE)="","",VLOOKUP($U$2,ACCUEIL!$A$11:$E$23,5,FALSE))</f>
        <v/>
      </c>
      <c r="B24" s="356"/>
      <c r="C24" s="356"/>
      <c r="D24" s="362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</row>
    <row r="25" spans="1:22" ht="21" thickBot="1" x14ac:dyDescent="0.3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1"/>
      <c r="P25" s="66" t="s">
        <v>16</v>
      </c>
      <c r="Q25" s="62" t="s">
        <v>17</v>
      </c>
      <c r="R25" s="58" t="s">
        <v>18</v>
      </c>
      <c r="S25" s="67"/>
      <c r="T25" s="97" t="s">
        <v>7</v>
      </c>
      <c r="U25" s="137" t="s">
        <v>52</v>
      </c>
      <c r="V25" s="136" t="s">
        <v>53</v>
      </c>
    </row>
    <row r="26" spans="1:22" x14ac:dyDescent="0.25">
      <c r="A26" s="98" t="s">
        <v>27</v>
      </c>
      <c r="B26" s="286"/>
      <c r="C26" s="69"/>
      <c r="D26" s="70"/>
      <c r="E26" s="71"/>
      <c r="F26" s="72"/>
      <c r="G26" s="73"/>
      <c r="H26" s="71"/>
      <c r="I26" s="158"/>
      <c r="J26" s="72"/>
      <c r="K26" s="75"/>
      <c r="L26" s="76"/>
      <c r="M26" s="77"/>
      <c r="N26" s="75"/>
      <c r="O26" s="73"/>
      <c r="P26" s="78"/>
      <c r="Q26" s="74"/>
      <c r="R26" s="72"/>
      <c r="S26" s="79"/>
      <c r="T26" s="99"/>
      <c r="U26" s="176"/>
      <c r="V26" s="179"/>
    </row>
    <row r="27" spans="1:22" x14ac:dyDescent="0.25">
      <c r="A27" s="98" t="s">
        <v>28</v>
      </c>
      <c r="B27" s="172"/>
      <c r="C27" s="69"/>
      <c r="D27" s="70"/>
      <c r="E27" s="71"/>
      <c r="F27" s="72"/>
      <c r="G27" s="73"/>
      <c r="H27" s="71"/>
      <c r="I27" s="158"/>
      <c r="J27" s="72"/>
      <c r="K27" s="75"/>
      <c r="L27" s="76"/>
      <c r="M27" s="77"/>
      <c r="N27" s="75"/>
      <c r="O27" s="73"/>
      <c r="P27" s="78"/>
      <c r="Q27" s="74"/>
      <c r="R27" s="72"/>
      <c r="S27" s="79"/>
      <c r="T27" s="99"/>
      <c r="U27" s="275"/>
      <c r="V27" s="180"/>
    </row>
    <row r="28" spans="1:22" x14ac:dyDescent="0.25">
      <c r="A28" s="98" t="s">
        <v>29</v>
      </c>
      <c r="B28" s="172"/>
      <c r="C28" s="69"/>
      <c r="D28" s="70"/>
      <c r="E28" s="71"/>
      <c r="F28" s="72"/>
      <c r="G28" s="73"/>
      <c r="H28" s="71"/>
      <c r="I28" s="158"/>
      <c r="J28" s="72"/>
      <c r="K28" s="75"/>
      <c r="L28" s="76"/>
      <c r="M28" s="77"/>
      <c r="N28" s="75"/>
      <c r="O28" s="73"/>
      <c r="P28" s="78"/>
      <c r="Q28" s="74"/>
      <c r="R28" s="72"/>
      <c r="S28" s="79"/>
      <c r="T28" s="99"/>
      <c r="U28" s="275"/>
      <c r="V28" s="180"/>
    </row>
    <row r="29" spans="1:22" x14ac:dyDescent="0.25">
      <c r="A29" s="98" t="s">
        <v>30</v>
      </c>
      <c r="B29" s="172"/>
      <c r="C29" s="69"/>
      <c r="D29" s="70"/>
      <c r="E29" s="71"/>
      <c r="F29" s="72"/>
      <c r="G29" s="73"/>
      <c r="H29" s="71"/>
      <c r="I29" s="158"/>
      <c r="J29" s="72"/>
      <c r="K29" s="75"/>
      <c r="L29" s="76"/>
      <c r="M29" s="77"/>
      <c r="N29" s="75"/>
      <c r="O29" s="73"/>
      <c r="P29" s="78"/>
      <c r="Q29" s="74"/>
      <c r="R29" s="72"/>
      <c r="S29" s="79"/>
      <c r="T29" s="99"/>
      <c r="U29" s="275"/>
      <c r="V29" s="180"/>
    </row>
    <row r="30" spans="1:22" x14ac:dyDescent="0.25">
      <c r="A30" s="98" t="s">
        <v>31</v>
      </c>
      <c r="B30" s="172"/>
      <c r="C30" s="69"/>
      <c r="D30" s="70"/>
      <c r="E30" s="71"/>
      <c r="F30" s="72"/>
      <c r="G30" s="73"/>
      <c r="H30" s="71"/>
      <c r="I30" s="158"/>
      <c r="J30" s="72"/>
      <c r="K30" s="75"/>
      <c r="L30" s="76"/>
      <c r="M30" s="77"/>
      <c r="N30" s="75"/>
      <c r="O30" s="73"/>
      <c r="P30" s="78"/>
      <c r="Q30" s="74"/>
      <c r="R30" s="72"/>
      <c r="S30" s="79"/>
      <c r="T30" s="99"/>
      <c r="U30" s="275"/>
      <c r="V30" s="180"/>
    </row>
    <row r="31" spans="1:22" x14ac:dyDescent="0.25">
      <c r="A31" s="98" t="s">
        <v>32</v>
      </c>
      <c r="B31" s="172"/>
      <c r="C31" s="69"/>
      <c r="D31" s="70"/>
      <c r="E31" s="71"/>
      <c r="F31" s="72"/>
      <c r="G31" s="73"/>
      <c r="H31" s="71"/>
      <c r="I31" s="158"/>
      <c r="J31" s="72"/>
      <c r="K31" s="75"/>
      <c r="L31" s="76"/>
      <c r="M31" s="77"/>
      <c r="N31" s="75"/>
      <c r="O31" s="73"/>
      <c r="P31" s="78"/>
      <c r="Q31" s="74"/>
      <c r="R31" s="72"/>
      <c r="S31" s="79"/>
      <c r="T31" s="99"/>
      <c r="U31" s="275"/>
      <c r="V31" s="180"/>
    </row>
    <row r="32" spans="1:22" x14ac:dyDescent="0.25">
      <c r="A32" s="117" t="str">
        <f>+IF(ACCUEIL!$C$4="Féminin","","J6")</f>
        <v>J6</v>
      </c>
      <c r="B32" s="172"/>
      <c r="C32" s="69"/>
      <c r="D32" s="70"/>
      <c r="E32" s="71"/>
      <c r="F32" s="72"/>
      <c r="G32" s="73"/>
      <c r="H32" s="71"/>
      <c r="I32" s="158"/>
      <c r="J32" s="72"/>
      <c r="K32" s="75"/>
      <c r="L32" s="76"/>
      <c r="M32" s="77"/>
      <c r="N32" s="75"/>
      <c r="O32" s="73"/>
      <c r="P32" s="78"/>
      <c r="Q32" s="74"/>
      <c r="R32" s="72"/>
      <c r="S32" s="79"/>
      <c r="T32" s="99"/>
      <c r="U32" s="275"/>
      <c r="V32" s="180"/>
    </row>
    <row r="33" spans="1:22" x14ac:dyDescent="0.25">
      <c r="A33" s="117" t="str">
        <f>+IF(ACCUEIL!$C$4="Féminin","","J7")</f>
        <v>J7</v>
      </c>
      <c r="B33" s="174"/>
      <c r="C33" s="119"/>
      <c r="D33" s="120"/>
      <c r="E33" s="121"/>
      <c r="F33" s="122"/>
      <c r="G33" s="123"/>
      <c r="H33" s="121"/>
      <c r="I33" s="160"/>
      <c r="J33" s="122"/>
      <c r="K33" s="125"/>
      <c r="L33" s="126"/>
      <c r="M33" s="127"/>
      <c r="N33" s="125"/>
      <c r="O33" s="123"/>
      <c r="P33" s="128"/>
      <c r="Q33" s="124"/>
      <c r="R33" s="122"/>
      <c r="S33" s="129"/>
      <c r="T33" s="130"/>
      <c r="U33" s="275"/>
      <c r="V33" s="180"/>
    </row>
    <row r="34" spans="1:22" ht="13.8" thickBot="1" x14ac:dyDescent="0.3">
      <c r="A34" s="117" t="str">
        <f>+IF(ACCUEIL!$C$4="Féminin","","J8")</f>
        <v>J8</v>
      </c>
      <c r="B34" s="175"/>
      <c r="C34" s="104"/>
      <c r="D34" s="105"/>
      <c r="E34" s="106"/>
      <c r="F34" s="107"/>
      <c r="G34" s="108"/>
      <c r="H34" s="106"/>
      <c r="I34" s="161"/>
      <c r="J34" s="107"/>
      <c r="K34" s="110"/>
      <c r="L34" s="111"/>
      <c r="M34" s="112"/>
      <c r="N34" s="110"/>
      <c r="O34" s="108"/>
      <c r="P34" s="113"/>
      <c r="Q34" s="109"/>
      <c r="R34" s="107"/>
      <c r="S34" s="114"/>
      <c r="T34" s="115"/>
      <c r="U34" s="267"/>
      <c r="V34" s="181"/>
    </row>
    <row r="35" spans="1:22" ht="15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ht="13.8" hidden="1" thickBot="1" x14ac:dyDescent="0.3">
      <c r="A36" s="117" t="s">
        <v>34</v>
      </c>
      <c r="B36" s="118"/>
      <c r="C36" s="119"/>
      <c r="D36" s="120"/>
      <c r="E36" s="121"/>
      <c r="F36" s="122"/>
      <c r="G36" s="123"/>
      <c r="H36" s="121"/>
      <c r="I36" s="124"/>
      <c r="J36" s="122"/>
      <c r="K36" s="125"/>
      <c r="L36" s="126"/>
      <c r="M36" s="127"/>
      <c r="N36" s="125"/>
      <c r="O36" s="123"/>
      <c r="P36" s="128"/>
      <c r="Q36" s="124"/>
      <c r="R36" s="122"/>
      <c r="S36" s="129"/>
      <c r="T36" s="130"/>
    </row>
    <row r="37" spans="1:22" ht="13.8" hidden="1" thickBot="1" x14ac:dyDescent="0.3">
      <c r="A37" s="102" t="s">
        <v>35</v>
      </c>
      <c r="B37" s="103"/>
      <c r="C37" s="104"/>
      <c r="D37" s="105"/>
      <c r="E37" s="106"/>
      <c r="F37" s="107"/>
      <c r="G37" s="108"/>
      <c r="H37" s="106"/>
      <c r="I37" s="109"/>
      <c r="J37" s="107"/>
      <c r="K37" s="110"/>
      <c r="L37" s="111"/>
      <c r="M37" s="112"/>
      <c r="N37" s="110"/>
      <c r="O37" s="108"/>
      <c r="P37" s="113"/>
      <c r="Q37" s="109"/>
      <c r="R37" s="107"/>
      <c r="S37" s="114"/>
      <c r="T37" s="115"/>
    </row>
    <row r="38" spans="1:22" ht="13.5" customHeight="1" thickTop="1" x14ac:dyDescent="0.25">
      <c r="A38" s="365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</row>
    <row r="39" spans="1:22" ht="12.75" hidden="1" customHeight="1" x14ac:dyDescent="0.2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7.25" hidden="1" customHeight="1" x14ac:dyDescent="0.2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</row>
    <row r="41" spans="1:22" ht="12.75" hidden="1" customHeight="1" x14ac:dyDescent="0.2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</row>
    <row r="42" spans="1:22" ht="12.75" hidden="1" customHeight="1" x14ac:dyDescent="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</row>
    <row r="43" spans="1:22" ht="12.75" hidden="1" customHeight="1" x14ac:dyDescent="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</row>
    <row r="44" spans="1:22" ht="12.75" hidden="1" customHeight="1" x14ac:dyDescent="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</row>
    <row r="45" spans="1:22" ht="12.75" hidden="1" customHeigh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</row>
    <row r="46" spans="1:22" ht="12.75" hidden="1" customHeight="1" x14ac:dyDescent="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</row>
    <row r="47" spans="1:22" ht="12.75" hidden="1" customHeight="1" x14ac:dyDescent="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</row>
    <row r="48" spans="1:22" ht="12.75" hidden="1" customHeigh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</row>
    <row r="49" spans="1:22" ht="12.75" hidden="1" customHeigh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</row>
    <row r="50" spans="1:22" ht="13.5" hidden="1" customHeight="1" thickBot="1" x14ac:dyDescent="0.3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</row>
    <row r="51" spans="1:22" ht="13.5" hidden="1" customHeight="1" thickTop="1" x14ac:dyDescent="0.25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</row>
    <row r="52" spans="1:22" ht="17.25" hidden="1" customHeight="1" x14ac:dyDescent="0.25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</row>
    <row r="53" spans="1:22" ht="12.75" hidden="1" customHeight="1" x14ac:dyDescent="0.25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</row>
    <row r="54" spans="1:22" ht="12.75" hidden="1" customHeight="1" x14ac:dyDescent="0.25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</row>
    <row r="55" spans="1:22" ht="12.75" hidden="1" customHeight="1" x14ac:dyDescent="0.25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</row>
    <row r="56" spans="1:22" ht="12.75" hidden="1" customHeight="1" x14ac:dyDescent="0.25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</row>
    <row r="57" spans="1:22" ht="12.75" hidden="1" customHeight="1" x14ac:dyDescent="0.2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</row>
    <row r="58" spans="1:22" ht="12.75" hidden="1" customHeigh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</row>
    <row r="59" spans="1:22" ht="12.75" hidden="1" customHeight="1" x14ac:dyDescent="0.2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</row>
    <row r="60" spans="1:22" ht="12.75" hidden="1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</row>
    <row r="61" spans="1:22" ht="12.75" hidden="1" customHeight="1" x14ac:dyDescent="0.25">
      <c r="A61" s="367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</row>
    <row r="62" spans="1:22" ht="13.5" hidden="1" customHeight="1" thickBot="1" x14ac:dyDescent="0.3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</row>
    <row r="63" spans="1:22" ht="14.25" hidden="1" customHeight="1" thickTop="1" thickBot="1" x14ac:dyDescent="0.3">
      <c r="A63" s="367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</row>
    <row r="64" spans="1:22" ht="12.75" hidden="1" customHeight="1" x14ac:dyDescent="0.25">
      <c r="A64" s="367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</row>
    <row r="65" spans="1:22" ht="17.25" hidden="1" customHeight="1" x14ac:dyDescent="0.25">
      <c r="A65" s="367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</row>
    <row r="66" spans="1:22" ht="12.75" hidden="1" customHeight="1" x14ac:dyDescent="0.25">
      <c r="A66" s="367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</row>
    <row r="67" spans="1:22" ht="12.75" hidden="1" customHeight="1" x14ac:dyDescent="0.25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</row>
    <row r="68" spans="1:22" ht="12.75" hidden="1" customHeight="1" x14ac:dyDescent="0.25">
      <c r="A68" s="367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</row>
    <row r="69" spans="1:22" ht="12.75" hidden="1" customHeight="1" x14ac:dyDescent="0.25">
      <c r="A69" s="367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</row>
    <row r="70" spans="1:22" ht="12.75" hidden="1" customHeight="1" x14ac:dyDescent="0.25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</row>
    <row r="71" spans="1:22" ht="12.75" hidden="1" customHeight="1" x14ac:dyDescent="0.25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</row>
    <row r="72" spans="1:22" ht="12.75" hidden="1" customHeight="1" x14ac:dyDescent="0.25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</row>
    <row r="73" spans="1:22" ht="12.75" hidden="1" customHeight="1" x14ac:dyDescent="0.25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</row>
    <row r="74" spans="1:22" ht="12.75" hidden="1" customHeight="1" x14ac:dyDescent="0.25">
      <c r="A74" s="367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</row>
    <row r="75" spans="1:22" ht="13.5" hidden="1" customHeight="1" thickBot="1" x14ac:dyDescent="0.3">
      <c r="A75" s="367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</row>
    <row r="76" spans="1:22" ht="13.5" hidden="1" customHeight="1" thickTop="1" x14ac:dyDescent="0.25">
      <c r="A76" s="367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</row>
    <row r="77" spans="1:22" ht="17.25" hidden="1" customHeight="1" x14ac:dyDescent="0.25">
      <c r="A77" s="367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</row>
    <row r="78" spans="1:22" ht="12.75" hidden="1" customHeight="1" x14ac:dyDescent="0.25">
      <c r="A78" s="367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</row>
    <row r="79" spans="1:22" ht="12.75" hidden="1" customHeight="1" x14ac:dyDescent="0.25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</row>
    <row r="80" spans="1:22" ht="12.75" hidden="1" customHeight="1" x14ac:dyDescent="0.25">
      <c r="A80" s="367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</row>
    <row r="81" spans="1:22" ht="12.75" hidden="1" customHeight="1" x14ac:dyDescent="0.25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</row>
    <row r="82" spans="1:22" ht="12.75" hidden="1" customHeight="1" x14ac:dyDescent="0.25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</row>
    <row r="83" spans="1:22" ht="12.75" hidden="1" customHeight="1" x14ac:dyDescent="0.25">
      <c r="A83" s="367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</row>
    <row r="84" spans="1:22" ht="12.75" hidden="1" customHeight="1" x14ac:dyDescent="0.25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</row>
    <row r="85" spans="1:22" ht="12.75" hidden="1" customHeight="1" x14ac:dyDescent="0.25">
      <c r="A85" s="367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</row>
    <row r="86" spans="1:22" ht="12.75" hidden="1" customHeight="1" x14ac:dyDescent="0.25">
      <c r="A86" s="367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 ht="13.5" hidden="1" customHeight="1" thickBot="1" x14ac:dyDescent="0.3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</row>
    <row r="88" spans="1:22" ht="13.5" customHeight="1" thickBot="1" x14ac:dyDescent="0.3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</row>
    <row r="89" spans="1:22" ht="13.8" thickBot="1" x14ac:dyDescent="0.3"/>
    <row r="90" spans="1:22" ht="13.8" thickBot="1" x14ac:dyDescent="0.3">
      <c r="B90" s="375" t="s">
        <v>55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7"/>
    </row>
    <row r="92" spans="1:22" ht="15.75" customHeight="1" thickBot="1" x14ac:dyDescent="0.3">
      <c r="A92" s="132" t="str">
        <f>+IF(ACCUEIL!C4="Féminin","Score des rencontres individ. (1.5 Pts par rencontre)","Score des rencontres individ. (2 Pts par rencontre)")</f>
        <v>Score des rencontres individ. (2 Pts par rencontre)</v>
      </c>
      <c r="D92" s="131" t="s">
        <v>51</v>
      </c>
      <c r="F92" s="381" t="s">
        <v>51</v>
      </c>
      <c r="G92" s="381"/>
      <c r="H92" s="381"/>
      <c r="I92" s="381"/>
    </row>
    <row r="93" spans="1:22" ht="29.25" customHeight="1" thickBot="1" x14ac:dyDescent="0.3">
      <c r="B93" s="353" t="str">
        <f>+IF(A12="","",A12)</f>
        <v/>
      </c>
      <c r="C93" s="354"/>
      <c r="D93" s="187">
        <v>0</v>
      </c>
      <c r="F93" s="382">
        <v>0</v>
      </c>
      <c r="G93" s="383"/>
      <c r="H93" s="383"/>
      <c r="I93" s="384"/>
      <c r="J93" s="353" t="str">
        <f>+IF(A24="","",A24)</f>
        <v/>
      </c>
      <c r="K93" s="385"/>
      <c r="L93" s="385"/>
      <c r="M93" s="385"/>
      <c r="N93" s="385"/>
      <c r="O93" s="385"/>
      <c r="P93" s="385"/>
      <c r="Q93" s="385"/>
      <c r="R93" s="385"/>
      <c r="S93" s="385"/>
      <c r="T93" s="354"/>
    </row>
    <row r="94" spans="1:22" ht="23.25" customHeight="1" thickBot="1" x14ac:dyDescent="0.3">
      <c r="A94" s="133" t="str">
        <f>+IF(ACCUEIL!$C$4="Féminin","Score des rencontres Doublettes (3 Pts par rencontre)","Score des rencontres Doublettes (4 Pts par rencontre)")</f>
        <v>Score des rencontres Doublettes (4 Pts par rencontre)</v>
      </c>
      <c r="D94" s="131"/>
    </row>
    <row r="95" spans="1:22" ht="29.25" customHeight="1" thickBot="1" x14ac:dyDescent="0.3">
      <c r="B95" s="353" t="str">
        <f>+B93</f>
        <v/>
      </c>
      <c r="C95" s="354"/>
      <c r="D95" s="187">
        <v>0</v>
      </c>
      <c r="F95" s="382">
        <v>0</v>
      </c>
      <c r="G95" s="383"/>
      <c r="H95" s="383"/>
      <c r="I95" s="384"/>
      <c r="J95" s="353" t="str">
        <f>+J93</f>
        <v/>
      </c>
      <c r="K95" s="385"/>
      <c r="L95" s="385"/>
      <c r="M95" s="385"/>
      <c r="N95" s="385"/>
      <c r="O95" s="385"/>
      <c r="P95" s="385"/>
      <c r="Q95" s="385"/>
      <c r="R95" s="385"/>
      <c r="S95" s="385"/>
      <c r="T95" s="354"/>
    </row>
    <row r="96" spans="1:22" ht="26.25" customHeight="1" thickBot="1" x14ac:dyDescent="0.3">
      <c r="A96" s="134" t="s">
        <v>69</v>
      </c>
      <c r="D96" s="13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20" ht="29.25" customHeight="1" thickBot="1" x14ac:dyDescent="0.3">
      <c r="B97" s="353" t="str">
        <f>+B95</f>
        <v/>
      </c>
      <c r="C97" s="354"/>
      <c r="D97" s="187">
        <v>0</v>
      </c>
      <c r="F97" s="382">
        <v>0</v>
      </c>
      <c r="G97" s="383"/>
      <c r="H97" s="383"/>
      <c r="I97" s="384"/>
      <c r="J97" s="353" t="str">
        <f>+J93</f>
        <v/>
      </c>
      <c r="K97" s="385"/>
      <c r="L97" s="385"/>
      <c r="M97" s="385"/>
      <c r="N97" s="385"/>
      <c r="O97" s="385"/>
      <c r="P97" s="385"/>
      <c r="Q97" s="385"/>
      <c r="R97" s="385"/>
      <c r="S97" s="385"/>
      <c r="T97" s="354"/>
    </row>
    <row r="98" spans="2:20" ht="13.8" thickBot="1" x14ac:dyDescent="0.3"/>
    <row r="99" spans="2:20" ht="24.75" customHeight="1" thickBot="1" x14ac:dyDescent="0.3">
      <c r="C99" s="1" t="s">
        <v>50</v>
      </c>
      <c r="D99" s="151" t="str">
        <f>+IF(A12="","",D97+D95+D93)</f>
        <v/>
      </c>
      <c r="F99" s="378" t="str">
        <f>+IF(A24="","",F97+F95+F93)</f>
        <v/>
      </c>
      <c r="G99" s="379"/>
      <c r="H99" s="379"/>
      <c r="I99" s="380"/>
    </row>
    <row r="101" spans="2:20" ht="17.399999999999999" x14ac:dyDescent="0.3">
      <c r="B101" s="185" t="s">
        <v>86</v>
      </c>
      <c r="C101" s="186"/>
      <c r="D101" s="186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D93 F93:I93 D95 F95:I95 D97 F97:I97">
    <cfRule type="containsBlanks" dxfId="11" priority="7">
      <formula>LEN(TRIM(D93))=0</formula>
    </cfRule>
  </conditionalFormatting>
  <conditionalFormatting sqref="T7:T9 T13:T22 T25:T34 T36:T37">
    <cfRule type="cellIs" dxfId="10" priority="8" operator="equal">
      <formula>2</formula>
    </cfRule>
    <cfRule type="cellIs" dxfId="9" priority="9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499984740745262"/>
  </sheetPr>
  <dimension ref="A1:V101"/>
  <sheetViews>
    <sheetView topLeftCell="A28" workbookViewId="0">
      <selection activeCell="F97" sqref="F97:I97"/>
    </sheetView>
  </sheetViews>
  <sheetFormatPr baseColWidth="10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5" width="0.5546875" style="1" customWidth="1"/>
    <col min="16" max="16" width="12.6640625" style="1" customWidth="1"/>
    <col min="17" max="17" width="6.109375" style="1" customWidth="1"/>
    <col min="18" max="18" width="4.109375" style="1" customWidth="1"/>
    <col min="19" max="19" width="0.5546875" style="1" customWidth="1"/>
    <col min="20" max="20" width="9.109375" style="1" customWidth="1"/>
    <col min="21" max="21" width="16.33203125" customWidth="1"/>
    <col min="22" max="22" width="24.33203125" customWidth="1"/>
  </cols>
  <sheetData>
    <row r="1" spans="1:22" ht="13.8" x14ac:dyDescent="0.25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 x14ac:dyDescent="0.3">
      <c r="A2" s="331"/>
      <c r="B2" s="331"/>
      <c r="C2" s="351" t="str">
        <f>+ACCUEIL!B2</f>
        <v>à envoyer par le délégué dès le soir au référent CRC (Roland PYRON) pyron.roland@gmail.com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293" t="s">
        <v>64</v>
      </c>
    </row>
    <row r="3" spans="1:22" ht="14.4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</row>
    <row r="4" spans="1:22" ht="14.4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7" t="s">
        <v>6</v>
      </c>
      <c r="Q4" s="8"/>
      <c r="R4" s="337" t="s">
        <v>7</v>
      </c>
      <c r="S4" s="337"/>
      <c r="T4" s="9" t="s">
        <v>8</v>
      </c>
    </row>
    <row r="5" spans="1:22" ht="18" thickBot="1" x14ac:dyDescent="0.35">
      <c r="A5" s="386" t="str">
        <f>IF(+ACCUEIL!B6="","",+ACCUEIL!B6)</f>
        <v/>
      </c>
      <c r="B5" s="386"/>
      <c r="C5" s="357" t="str">
        <f>IF(ACCUEIL!$E$6="","",ACCUEIL!$E$6)</f>
        <v/>
      </c>
      <c r="D5" s="357"/>
      <c r="E5" s="357"/>
      <c r="F5" s="194">
        <f>IF(ACCUEIL!$C$6="","",ACCUEIL!$C$6)</f>
        <v>1</v>
      </c>
      <c r="G5" s="387" t="str">
        <f>+ACCUEIL!C4</f>
        <v>Séniors</v>
      </c>
      <c r="H5" s="387"/>
      <c r="I5" s="387"/>
      <c r="J5" s="388" t="str">
        <f>IF(ACCUEIL!$E$7="","",ACCUEIL!$E$7)</f>
        <v/>
      </c>
      <c r="K5" s="388"/>
      <c r="L5" s="388"/>
      <c r="M5" s="388"/>
      <c r="N5" s="388"/>
      <c r="O5" s="388"/>
      <c r="P5" s="184" t="str">
        <f>IF(ACCUEIL!$E$8="","",ACCUEIL!$E$8)</f>
        <v/>
      </c>
      <c r="Q5" s="11"/>
      <c r="R5" s="337"/>
      <c r="S5" s="337"/>
      <c r="T5" s="12" t="s">
        <v>9</v>
      </c>
    </row>
    <row r="6" spans="1:22" ht="14.4" thickBot="1" x14ac:dyDescent="0.3">
      <c r="A6" s="15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x14ac:dyDescent="0.25">
      <c r="A7" s="13"/>
      <c r="B7" s="14" t="s">
        <v>10</v>
      </c>
      <c r="C7" s="15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7"/>
      <c r="P7" s="22" t="s">
        <v>16</v>
      </c>
      <c r="Q7" s="18" t="s">
        <v>17</v>
      </c>
      <c r="R7" s="14" t="s">
        <v>18</v>
      </c>
      <c r="S7" s="23"/>
      <c r="T7" s="24" t="s">
        <v>7</v>
      </c>
    </row>
    <row r="8" spans="1:22" x14ac:dyDescent="0.25">
      <c r="A8" s="27" t="s">
        <v>19</v>
      </c>
      <c r="B8" s="254" t="s">
        <v>105</v>
      </c>
      <c r="C8" s="237" t="s">
        <v>106</v>
      </c>
      <c r="D8" s="238">
        <v>21837</v>
      </c>
      <c r="E8" s="239" t="s">
        <v>98</v>
      </c>
      <c r="F8" s="240" t="s">
        <v>99</v>
      </c>
      <c r="G8" s="241">
        <v>5</v>
      </c>
      <c r="H8" s="239">
        <v>29</v>
      </c>
      <c r="I8" s="242" t="s">
        <v>107</v>
      </c>
      <c r="J8" s="240">
        <v>3</v>
      </c>
      <c r="K8" s="243" t="s">
        <v>108</v>
      </c>
      <c r="L8" s="244">
        <f>'MATCH 1'!L8</f>
        <v>0</v>
      </c>
      <c r="M8" s="245">
        <v>29200</v>
      </c>
      <c r="N8" s="243" t="s">
        <v>109</v>
      </c>
      <c r="O8" s="241" t="s">
        <v>103</v>
      </c>
      <c r="P8" s="246">
        <v>44197</v>
      </c>
      <c r="Q8" s="247">
        <v>2022</v>
      </c>
      <c r="R8" s="240" t="s">
        <v>104</v>
      </c>
      <c r="S8" s="248">
        <v>5</v>
      </c>
      <c r="T8" s="249">
        <v>0</v>
      </c>
    </row>
    <row r="9" spans="1:22" ht="13.8" thickBot="1" x14ac:dyDescent="0.3">
      <c r="A9" s="41" t="s">
        <v>20</v>
      </c>
      <c r="B9" s="255" t="str">
        <f>'MATCH 1'!B9</f>
        <v>PAUL</v>
      </c>
      <c r="C9" s="250" t="str">
        <f>'MATCH 1'!C9</f>
        <v>Joël</v>
      </c>
      <c r="D9" s="208">
        <f>'MATCH 1'!D9</f>
        <v>22449</v>
      </c>
      <c r="E9" s="209" t="str">
        <f>'MATCH 1'!E9</f>
        <v>F</v>
      </c>
      <c r="F9" s="210" t="str">
        <f>'MATCH 1'!F9</f>
        <v>M</v>
      </c>
      <c r="G9" s="211">
        <f>'MATCH 1'!G9</f>
        <v>5</v>
      </c>
      <c r="H9" s="209">
        <f>'MATCH 1'!H9</f>
        <v>29</v>
      </c>
      <c r="I9" s="212" t="str">
        <f>'MATCH 1'!I9</f>
        <v>02901246</v>
      </c>
      <c r="J9" s="210">
        <f>'MATCH 1'!J9</f>
        <v>157</v>
      </c>
      <c r="K9" s="213" t="str">
        <f>'MATCH 1'!K9</f>
        <v>1, lotissement Ty Poas</v>
      </c>
      <c r="L9" s="214">
        <f>'MATCH 1'!L9</f>
        <v>0</v>
      </c>
      <c r="M9" s="215">
        <f>'MATCH 1'!M9</f>
        <v>29890</v>
      </c>
      <c r="N9" s="213">
        <f>'MATCH 1'!N9</f>
        <v>0</v>
      </c>
      <c r="O9" s="211" t="str">
        <f>'MATCH 1'!P9</f>
        <v>FR</v>
      </c>
      <c r="P9" s="216">
        <f>'MATCH 1'!Q9</f>
        <v>43831</v>
      </c>
      <c r="Q9" s="217">
        <f>'MATCH 1'!R9</f>
        <v>2022</v>
      </c>
      <c r="R9" s="210" t="str">
        <f>'MATCH 1'!S9</f>
        <v>P</v>
      </c>
      <c r="S9" s="218">
        <f>'MATCH 1'!T9</f>
        <v>5</v>
      </c>
      <c r="T9" s="219">
        <f>'MATCH 1'!U9</f>
        <v>0</v>
      </c>
    </row>
    <row r="10" spans="1:22" ht="14.4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2" ht="13.8" thickTop="1" x14ac:dyDescent="0.25">
      <c r="A11" s="311" t="s">
        <v>21</v>
      </c>
      <c r="B11" s="312"/>
      <c r="C11" s="312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1"/>
    </row>
    <row r="12" spans="1:22" ht="18" thickBot="1" x14ac:dyDescent="0.3">
      <c r="A12" s="355" t="str">
        <f>IF(VLOOKUP($U$2,ACCUEIL!$A$11:$E$23,2,FALSE)="","",VLOOKUP($U$2,ACCUEIL!$A$11:$E$23,2,FALSE))</f>
        <v/>
      </c>
      <c r="B12" s="356"/>
      <c r="C12" s="356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</row>
    <row r="13" spans="1:22" ht="23.25" customHeight="1" thickBot="1" x14ac:dyDescent="0.3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1"/>
      <c r="P13" s="66" t="s">
        <v>16</v>
      </c>
      <c r="Q13" s="62" t="s">
        <v>17</v>
      </c>
      <c r="R13" s="58" t="s">
        <v>18</v>
      </c>
      <c r="S13" s="67"/>
      <c r="T13" s="135" t="s">
        <v>7</v>
      </c>
      <c r="U13" s="137" t="s">
        <v>52</v>
      </c>
      <c r="V13" s="136" t="s">
        <v>53</v>
      </c>
    </row>
    <row r="14" spans="1:22" x14ac:dyDescent="0.25">
      <c r="A14" s="98" t="s">
        <v>27</v>
      </c>
      <c r="B14" s="285"/>
      <c r="C14" s="69"/>
      <c r="D14" s="70"/>
      <c r="E14" s="71"/>
      <c r="F14" s="72"/>
      <c r="G14" s="73"/>
      <c r="H14" s="71"/>
      <c r="I14" s="158"/>
      <c r="J14" s="72"/>
      <c r="K14" s="75"/>
      <c r="L14" s="76"/>
      <c r="M14" s="77"/>
      <c r="N14" s="75"/>
      <c r="O14" s="73"/>
      <c r="P14" s="78"/>
      <c r="Q14" s="74"/>
      <c r="R14" s="72"/>
      <c r="S14" s="79"/>
      <c r="T14" s="72"/>
      <c r="U14" s="176"/>
      <c r="V14" s="283"/>
    </row>
    <row r="15" spans="1:22" x14ac:dyDescent="0.25">
      <c r="A15" s="98" t="s">
        <v>28</v>
      </c>
      <c r="B15" s="174"/>
      <c r="C15" s="69"/>
      <c r="D15" s="70"/>
      <c r="E15" s="71"/>
      <c r="F15" s="72"/>
      <c r="G15" s="73"/>
      <c r="H15" s="71"/>
      <c r="I15" s="158"/>
      <c r="J15" s="72"/>
      <c r="K15" s="75"/>
      <c r="L15" s="284"/>
      <c r="M15" s="77"/>
      <c r="N15" s="75"/>
      <c r="O15" s="73"/>
      <c r="P15" s="78"/>
      <c r="Q15" s="74"/>
      <c r="R15" s="72"/>
      <c r="S15" s="79"/>
      <c r="T15" s="72"/>
      <c r="U15" s="177"/>
      <c r="V15" s="180"/>
    </row>
    <row r="16" spans="1:22" x14ac:dyDescent="0.25">
      <c r="A16" s="98" t="s">
        <v>29</v>
      </c>
      <c r="B16" s="172"/>
      <c r="C16" s="69"/>
      <c r="D16" s="70"/>
      <c r="E16" s="71"/>
      <c r="F16" s="72"/>
      <c r="G16" s="73"/>
      <c r="H16" s="71"/>
      <c r="I16" s="158"/>
      <c r="J16" s="72"/>
      <c r="K16" s="75"/>
      <c r="L16" s="76"/>
      <c r="M16" s="77"/>
      <c r="N16" s="75"/>
      <c r="O16" s="73"/>
      <c r="P16" s="78"/>
      <c r="Q16" s="74"/>
      <c r="R16" s="72"/>
      <c r="S16" s="79"/>
      <c r="T16" s="72"/>
      <c r="U16" s="177"/>
      <c r="V16" s="180"/>
    </row>
    <row r="17" spans="1:22" x14ac:dyDescent="0.25">
      <c r="A17" s="98" t="s">
        <v>30</v>
      </c>
      <c r="B17" s="172"/>
      <c r="C17" s="69"/>
      <c r="D17" s="70"/>
      <c r="E17" s="71"/>
      <c r="F17" s="72"/>
      <c r="G17" s="73"/>
      <c r="H17" s="71"/>
      <c r="I17" s="158"/>
      <c r="J17" s="72"/>
      <c r="K17" s="75"/>
      <c r="L17" s="76"/>
      <c r="M17" s="77"/>
      <c r="N17" s="75"/>
      <c r="O17" s="73"/>
      <c r="P17" s="78"/>
      <c r="Q17" s="74"/>
      <c r="R17" s="72"/>
      <c r="S17" s="79"/>
      <c r="T17" s="72"/>
      <c r="U17" s="177"/>
      <c r="V17" s="180"/>
    </row>
    <row r="18" spans="1:22" x14ac:dyDescent="0.25">
      <c r="A18" s="98" t="s">
        <v>31</v>
      </c>
      <c r="B18" s="172"/>
      <c r="C18" s="69"/>
      <c r="D18" s="70"/>
      <c r="E18" s="71"/>
      <c r="F18" s="72"/>
      <c r="G18" s="73"/>
      <c r="H18" s="71"/>
      <c r="I18" s="158"/>
      <c r="J18" s="72"/>
      <c r="K18" s="75"/>
      <c r="L18" s="76"/>
      <c r="M18" s="77"/>
      <c r="N18" s="75"/>
      <c r="O18" s="73"/>
      <c r="P18" s="78"/>
      <c r="Q18" s="74"/>
      <c r="R18" s="72"/>
      <c r="S18" s="79"/>
      <c r="T18" s="72"/>
      <c r="U18" s="177"/>
      <c r="V18" s="180"/>
    </row>
    <row r="19" spans="1:22" x14ac:dyDescent="0.25">
      <c r="A19" s="98" t="s">
        <v>32</v>
      </c>
      <c r="B19" s="172"/>
      <c r="C19" s="69"/>
      <c r="D19" s="70"/>
      <c r="E19" s="71"/>
      <c r="F19" s="72"/>
      <c r="G19" s="73"/>
      <c r="H19" s="71"/>
      <c r="I19" s="158"/>
      <c r="J19" s="72"/>
      <c r="K19" s="75"/>
      <c r="L19" s="76"/>
      <c r="M19" s="77"/>
      <c r="N19" s="75"/>
      <c r="O19" s="73"/>
      <c r="P19" s="78"/>
      <c r="Q19" s="74"/>
      <c r="R19" s="72"/>
      <c r="S19" s="79"/>
      <c r="T19" s="99"/>
      <c r="U19" s="177"/>
      <c r="V19" s="180"/>
    </row>
    <row r="20" spans="1:22" x14ac:dyDescent="0.25">
      <c r="A20" s="117" t="str">
        <f>+IF(ACCUEIL!$C$4="Féminin","","J6")</f>
        <v>J6</v>
      </c>
      <c r="B20" s="172"/>
      <c r="C20" s="69"/>
      <c r="D20" s="70"/>
      <c r="E20" s="71"/>
      <c r="F20" s="72"/>
      <c r="G20" s="73"/>
      <c r="H20" s="71"/>
      <c r="I20" s="158"/>
      <c r="J20" s="72"/>
      <c r="K20" s="75"/>
      <c r="L20" s="76"/>
      <c r="M20" s="77"/>
      <c r="N20" s="75"/>
      <c r="O20" s="73"/>
      <c r="P20" s="78"/>
      <c r="Q20" s="74"/>
      <c r="R20" s="72"/>
      <c r="S20" s="79"/>
      <c r="T20" s="99"/>
      <c r="U20" s="177"/>
      <c r="V20" s="180"/>
    </row>
    <row r="21" spans="1:22" x14ac:dyDescent="0.25">
      <c r="A21" s="117" t="str">
        <f>+IF(ACCUEIL!$C$4="Féminin","","J7")</f>
        <v>J7</v>
      </c>
      <c r="B21" s="174"/>
      <c r="C21" s="119"/>
      <c r="D21" s="120"/>
      <c r="E21" s="121"/>
      <c r="F21" s="122"/>
      <c r="G21" s="123"/>
      <c r="H21" s="121"/>
      <c r="I21" s="160"/>
      <c r="J21" s="122"/>
      <c r="K21" s="125"/>
      <c r="L21" s="126"/>
      <c r="M21" s="127"/>
      <c r="N21" s="125"/>
      <c r="O21" s="123"/>
      <c r="P21" s="128"/>
      <c r="Q21" s="124"/>
      <c r="R21" s="122"/>
      <c r="S21" s="129"/>
      <c r="T21" s="130"/>
      <c r="U21" s="177"/>
      <c r="V21" s="180"/>
    </row>
    <row r="22" spans="1:22" ht="13.8" thickBot="1" x14ac:dyDescent="0.3">
      <c r="A22" s="117" t="str">
        <f>+IF(ACCUEIL!$C$4="Féminin","","J8")</f>
        <v>J8</v>
      </c>
      <c r="B22" s="173"/>
      <c r="C22" s="81"/>
      <c r="D22" s="82"/>
      <c r="E22" s="83"/>
      <c r="F22" s="84"/>
      <c r="G22" s="85"/>
      <c r="H22" s="83"/>
      <c r="I22" s="159"/>
      <c r="J22" s="84"/>
      <c r="K22" s="87"/>
      <c r="L22" s="88"/>
      <c r="M22" s="89"/>
      <c r="N22" s="87"/>
      <c r="O22" s="85"/>
      <c r="P22" s="90"/>
      <c r="Q22" s="86"/>
      <c r="R22" s="84"/>
      <c r="S22" s="91"/>
      <c r="T22" s="101"/>
      <c r="U22" s="178"/>
      <c r="V22" s="181"/>
    </row>
    <row r="23" spans="1:22" ht="21.75" customHeight="1" x14ac:dyDescent="0.25">
      <c r="A23" s="316" t="s">
        <v>21</v>
      </c>
      <c r="B23" s="317"/>
      <c r="C23" s="317"/>
      <c r="D23" s="372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</row>
    <row r="24" spans="1:22" ht="18" thickBot="1" x14ac:dyDescent="0.3">
      <c r="A24" s="355" t="str">
        <f>IF(VLOOKUP($U$2,ACCUEIL!$A$11:$E$23,5,FALSE)="","",VLOOKUP($U$2,ACCUEIL!$A$11:$E$23,5,FALSE))</f>
        <v/>
      </c>
      <c r="B24" s="356"/>
      <c r="C24" s="356"/>
      <c r="D24" s="362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</row>
    <row r="25" spans="1:22" ht="21" thickBot="1" x14ac:dyDescent="0.3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1"/>
      <c r="P25" s="66" t="s">
        <v>16</v>
      </c>
      <c r="Q25" s="62" t="s">
        <v>17</v>
      </c>
      <c r="R25" s="58" t="s">
        <v>18</v>
      </c>
      <c r="S25" s="67"/>
      <c r="T25" s="97" t="s">
        <v>7</v>
      </c>
      <c r="U25" s="137" t="s">
        <v>52</v>
      </c>
      <c r="V25" s="136" t="s">
        <v>53</v>
      </c>
    </row>
    <row r="26" spans="1:22" x14ac:dyDescent="0.25">
      <c r="A26" s="98" t="s">
        <v>27</v>
      </c>
      <c r="B26" s="286"/>
      <c r="C26" s="69"/>
      <c r="D26" s="70"/>
      <c r="E26" s="71"/>
      <c r="F26" s="72"/>
      <c r="G26" s="73"/>
      <c r="H26" s="71"/>
      <c r="I26" s="158"/>
      <c r="J26" s="72"/>
      <c r="K26" s="75"/>
      <c r="L26" s="76"/>
      <c r="M26" s="77"/>
      <c r="N26" s="75"/>
      <c r="O26" s="73"/>
      <c r="P26" s="78"/>
      <c r="Q26" s="74"/>
      <c r="R26" s="72"/>
      <c r="S26" s="79"/>
      <c r="T26" s="99"/>
      <c r="U26" s="176"/>
      <c r="V26" s="273"/>
    </row>
    <row r="27" spans="1:22" x14ac:dyDescent="0.25">
      <c r="A27" s="98" t="s">
        <v>28</v>
      </c>
      <c r="B27" s="172"/>
      <c r="C27" s="69"/>
      <c r="D27" s="70"/>
      <c r="E27" s="71"/>
      <c r="F27" s="72"/>
      <c r="G27" s="73"/>
      <c r="H27" s="71"/>
      <c r="I27" s="158"/>
      <c r="J27" s="72"/>
      <c r="K27" s="75"/>
      <c r="L27" s="76"/>
      <c r="M27" s="77"/>
      <c r="N27" s="75"/>
      <c r="O27" s="73"/>
      <c r="P27" s="78"/>
      <c r="Q27" s="74"/>
      <c r="R27" s="72"/>
      <c r="S27" s="79"/>
      <c r="T27" s="99"/>
      <c r="U27" s="177"/>
      <c r="V27" s="270"/>
    </row>
    <row r="28" spans="1:22" x14ac:dyDescent="0.25">
      <c r="A28" s="98" t="s">
        <v>29</v>
      </c>
      <c r="B28" s="172"/>
      <c r="C28" s="69"/>
      <c r="D28" s="70"/>
      <c r="E28" s="71"/>
      <c r="F28" s="72"/>
      <c r="G28" s="73"/>
      <c r="H28" s="71"/>
      <c r="I28" s="158"/>
      <c r="J28" s="72"/>
      <c r="K28" s="75"/>
      <c r="L28" s="76"/>
      <c r="M28" s="77"/>
      <c r="N28" s="75"/>
      <c r="O28" s="73"/>
      <c r="P28" s="78"/>
      <c r="Q28" s="74"/>
      <c r="R28" s="72"/>
      <c r="S28" s="79"/>
      <c r="T28" s="99"/>
      <c r="U28" s="177"/>
      <c r="V28" s="270"/>
    </row>
    <row r="29" spans="1:22" x14ac:dyDescent="0.25">
      <c r="A29" s="98" t="s">
        <v>30</v>
      </c>
      <c r="B29" s="172"/>
      <c r="C29" s="69"/>
      <c r="D29" s="70"/>
      <c r="E29" s="71"/>
      <c r="F29" s="72"/>
      <c r="G29" s="73"/>
      <c r="H29" s="71"/>
      <c r="I29" s="158"/>
      <c r="J29" s="72"/>
      <c r="K29" s="75"/>
      <c r="L29" s="76"/>
      <c r="M29" s="77"/>
      <c r="N29" s="75"/>
      <c r="O29" s="73"/>
      <c r="P29" s="78"/>
      <c r="Q29" s="74"/>
      <c r="R29" s="72"/>
      <c r="S29" s="79"/>
      <c r="T29" s="99"/>
      <c r="U29" s="177"/>
      <c r="V29" s="270"/>
    </row>
    <row r="30" spans="1:22" x14ac:dyDescent="0.25">
      <c r="A30" s="98" t="s">
        <v>31</v>
      </c>
      <c r="B30" s="172"/>
      <c r="C30" s="69"/>
      <c r="D30" s="70"/>
      <c r="E30" s="71"/>
      <c r="F30" s="72"/>
      <c r="G30" s="73"/>
      <c r="H30" s="71"/>
      <c r="I30" s="158"/>
      <c r="J30" s="72"/>
      <c r="K30" s="75"/>
      <c r="L30" s="76"/>
      <c r="M30" s="77"/>
      <c r="N30" s="75"/>
      <c r="O30" s="73"/>
      <c r="P30" s="78"/>
      <c r="Q30" s="74"/>
      <c r="R30" s="72"/>
      <c r="S30" s="79"/>
      <c r="T30" s="99"/>
      <c r="U30" s="177"/>
      <c r="V30" s="270"/>
    </row>
    <row r="31" spans="1:22" x14ac:dyDescent="0.25">
      <c r="A31" s="98" t="s">
        <v>32</v>
      </c>
      <c r="B31" s="172"/>
      <c r="C31" s="69"/>
      <c r="D31" s="70"/>
      <c r="E31" s="71"/>
      <c r="F31" s="72"/>
      <c r="G31" s="73"/>
      <c r="H31" s="71"/>
      <c r="I31" s="158"/>
      <c r="J31" s="72"/>
      <c r="K31" s="75"/>
      <c r="L31" s="76"/>
      <c r="M31" s="77"/>
      <c r="N31" s="75"/>
      <c r="O31" s="73"/>
      <c r="P31" s="78"/>
      <c r="Q31" s="74"/>
      <c r="R31" s="72"/>
      <c r="S31" s="79"/>
      <c r="T31" s="99"/>
      <c r="U31" s="177"/>
      <c r="V31" s="270"/>
    </row>
    <row r="32" spans="1:22" x14ac:dyDescent="0.25">
      <c r="A32" s="117" t="str">
        <f>+IF(ACCUEIL!$C$4="Féminin","","J6")</f>
        <v>J6</v>
      </c>
      <c r="B32" s="172"/>
      <c r="C32" s="69"/>
      <c r="D32" s="70"/>
      <c r="E32" s="71"/>
      <c r="F32" s="72"/>
      <c r="G32" s="73"/>
      <c r="H32" s="71"/>
      <c r="I32" s="158"/>
      <c r="J32" s="72"/>
      <c r="K32" s="75"/>
      <c r="L32" s="76"/>
      <c r="M32" s="77"/>
      <c r="N32" s="75"/>
      <c r="O32" s="73"/>
      <c r="P32" s="78"/>
      <c r="Q32" s="74"/>
      <c r="R32" s="72"/>
      <c r="S32" s="79"/>
      <c r="T32" s="99"/>
      <c r="U32" s="177"/>
      <c r="V32" s="270"/>
    </row>
    <row r="33" spans="1:22" x14ac:dyDescent="0.25">
      <c r="A33" s="117" t="str">
        <f>+IF(ACCUEIL!$C$4="Féminin","","J7")</f>
        <v>J7</v>
      </c>
      <c r="B33" s="174"/>
      <c r="C33" s="119"/>
      <c r="D33" s="120"/>
      <c r="E33" s="121"/>
      <c r="F33" s="122"/>
      <c r="G33" s="123"/>
      <c r="H33" s="121"/>
      <c r="I33" s="160"/>
      <c r="J33" s="122"/>
      <c r="K33" s="125"/>
      <c r="L33" s="126"/>
      <c r="M33" s="127"/>
      <c r="N33" s="125"/>
      <c r="O33" s="123"/>
      <c r="P33" s="128"/>
      <c r="Q33" s="124"/>
      <c r="R33" s="122"/>
      <c r="S33" s="129"/>
      <c r="T33" s="130"/>
      <c r="U33" s="177"/>
      <c r="V33" s="270"/>
    </row>
    <row r="34" spans="1:22" ht="13.8" thickBot="1" x14ac:dyDescent="0.3">
      <c r="A34" s="117" t="str">
        <f>+IF(ACCUEIL!$C$4="Féminin","","J8")</f>
        <v>J8</v>
      </c>
      <c r="B34" s="175"/>
      <c r="C34" s="104"/>
      <c r="D34" s="105"/>
      <c r="E34" s="106"/>
      <c r="F34" s="107"/>
      <c r="G34" s="108"/>
      <c r="H34" s="106"/>
      <c r="I34" s="161"/>
      <c r="J34" s="107"/>
      <c r="K34" s="110"/>
      <c r="L34" s="111"/>
      <c r="M34" s="112"/>
      <c r="N34" s="110"/>
      <c r="O34" s="108"/>
      <c r="P34" s="113"/>
      <c r="Q34" s="109"/>
      <c r="R34" s="107"/>
      <c r="S34" s="114"/>
      <c r="T34" s="115"/>
      <c r="U34" s="178"/>
      <c r="V34" s="274"/>
    </row>
    <row r="35" spans="1:22" ht="15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ht="13.8" hidden="1" thickBot="1" x14ac:dyDescent="0.3">
      <c r="A36" s="117" t="s">
        <v>34</v>
      </c>
      <c r="B36" s="118"/>
      <c r="C36" s="119"/>
      <c r="D36" s="120"/>
      <c r="E36" s="121"/>
      <c r="F36" s="122"/>
      <c r="G36" s="123"/>
      <c r="H36" s="121"/>
      <c r="I36" s="124"/>
      <c r="J36" s="122"/>
      <c r="K36" s="125"/>
      <c r="L36" s="126"/>
      <c r="M36" s="127"/>
      <c r="N36" s="125"/>
      <c r="O36" s="123"/>
      <c r="P36" s="128"/>
      <c r="Q36" s="124"/>
      <c r="R36" s="122"/>
      <c r="S36" s="129"/>
      <c r="T36" s="130"/>
    </row>
    <row r="37" spans="1:22" ht="13.8" hidden="1" thickBot="1" x14ac:dyDescent="0.3">
      <c r="A37" s="102" t="s">
        <v>35</v>
      </c>
      <c r="B37" s="103"/>
      <c r="C37" s="104"/>
      <c r="D37" s="105"/>
      <c r="E37" s="106"/>
      <c r="F37" s="107"/>
      <c r="G37" s="108"/>
      <c r="H37" s="106"/>
      <c r="I37" s="109"/>
      <c r="J37" s="107"/>
      <c r="K37" s="110"/>
      <c r="L37" s="111"/>
      <c r="M37" s="112"/>
      <c r="N37" s="110"/>
      <c r="O37" s="108"/>
      <c r="P37" s="113"/>
      <c r="Q37" s="109"/>
      <c r="R37" s="107"/>
      <c r="S37" s="114"/>
      <c r="T37" s="115"/>
    </row>
    <row r="38" spans="1:22" ht="13.8" thickTop="1" x14ac:dyDescent="0.25">
      <c r="A38" s="365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</row>
    <row r="39" spans="1:22" ht="12.75" hidden="1" customHeight="1" x14ac:dyDescent="0.2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7.25" hidden="1" customHeight="1" x14ac:dyDescent="0.2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</row>
    <row r="41" spans="1:22" ht="12.75" hidden="1" customHeight="1" x14ac:dyDescent="0.2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</row>
    <row r="42" spans="1:22" ht="12.75" hidden="1" customHeight="1" x14ac:dyDescent="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</row>
    <row r="43" spans="1:22" ht="12.75" hidden="1" customHeight="1" x14ac:dyDescent="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</row>
    <row r="44" spans="1:22" ht="12.75" hidden="1" customHeight="1" x14ac:dyDescent="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</row>
    <row r="45" spans="1:22" ht="12.75" hidden="1" customHeigh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</row>
    <row r="46" spans="1:22" ht="12.75" hidden="1" customHeight="1" x14ac:dyDescent="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</row>
    <row r="47" spans="1:22" ht="12.75" hidden="1" customHeight="1" x14ac:dyDescent="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</row>
    <row r="48" spans="1:22" ht="12.75" hidden="1" customHeigh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</row>
    <row r="49" spans="1:22" ht="12.75" hidden="1" customHeigh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</row>
    <row r="50" spans="1:22" ht="13.5" hidden="1" customHeight="1" thickBot="1" x14ac:dyDescent="0.3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</row>
    <row r="51" spans="1:22" ht="13.5" hidden="1" customHeight="1" thickTop="1" x14ac:dyDescent="0.25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</row>
    <row r="52" spans="1:22" ht="17.25" hidden="1" customHeight="1" x14ac:dyDescent="0.25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</row>
    <row r="53" spans="1:22" ht="12.75" hidden="1" customHeight="1" x14ac:dyDescent="0.25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</row>
    <row r="54" spans="1:22" ht="12.75" hidden="1" customHeight="1" x14ac:dyDescent="0.25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</row>
    <row r="55" spans="1:22" ht="12.75" hidden="1" customHeight="1" x14ac:dyDescent="0.25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</row>
    <row r="56" spans="1:22" ht="12.75" hidden="1" customHeight="1" x14ac:dyDescent="0.25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</row>
    <row r="57" spans="1:22" ht="12.75" hidden="1" customHeight="1" x14ac:dyDescent="0.2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</row>
    <row r="58" spans="1:22" ht="12.75" hidden="1" customHeigh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</row>
    <row r="59" spans="1:22" ht="12.75" hidden="1" customHeight="1" x14ac:dyDescent="0.2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</row>
    <row r="60" spans="1:22" ht="12.75" hidden="1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</row>
    <row r="61" spans="1:22" ht="12.75" hidden="1" customHeight="1" x14ac:dyDescent="0.25">
      <c r="A61" s="367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</row>
    <row r="62" spans="1:22" ht="13.5" hidden="1" customHeight="1" thickBot="1" x14ac:dyDescent="0.3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</row>
    <row r="63" spans="1:22" ht="14.25" hidden="1" customHeight="1" thickTop="1" thickBot="1" x14ac:dyDescent="0.3">
      <c r="A63" s="367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</row>
    <row r="64" spans="1:22" ht="12.75" hidden="1" customHeight="1" x14ac:dyDescent="0.25">
      <c r="A64" s="367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</row>
    <row r="65" spans="1:22" ht="17.25" hidden="1" customHeight="1" x14ac:dyDescent="0.25">
      <c r="A65" s="367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</row>
    <row r="66" spans="1:22" ht="12.75" hidden="1" customHeight="1" x14ac:dyDescent="0.25">
      <c r="A66" s="367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</row>
    <row r="67" spans="1:22" ht="12.75" hidden="1" customHeight="1" x14ac:dyDescent="0.25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</row>
    <row r="68" spans="1:22" ht="12.75" hidden="1" customHeight="1" x14ac:dyDescent="0.25">
      <c r="A68" s="367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</row>
    <row r="69" spans="1:22" ht="12.75" hidden="1" customHeight="1" x14ac:dyDescent="0.25">
      <c r="A69" s="367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</row>
    <row r="70" spans="1:22" ht="12.75" hidden="1" customHeight="1" x14ac:dyDescent="0.25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</row>
    <row r="71" spans="1:22" ht="12.75" hidden="1" customHeight="1" x14ac:dyDescent="0.25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</row>
    <row r="72" spans="1:22" ht="12.75" hidden="1" customHeight="1" x14ac:dyDescent="0.25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</row>
    <row r="73" spans="1:22" ht="12.75" hidden="1" customHeight="1" x14ac:dyDescent="0.25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</row>
    <row r="74" spans="1:22" ht="12.75" hidden="1" customHeight="1" x14ac:dyDescent="0.25">
      <c r="A74" s="367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</row>
    <row r="75" spans="1:22" ht="13.5" hidden="1" customHeight="1" thickBot="1" x14ac:dyDescent="0.3">
      <c r="A75" s="367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</row>
    <row r="76" spans="1:22" ht="13.5" hidden="1" customHeight="1" thickTop="1" x14ac:dyDescent="0.25">
      <c r="A76" s="367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</row>
    <row r="77" spans="1:22" ht="17.25" hidden="1" customHeight="1" x14ac:dyDescent="0.25">
      <c r="A77" s="367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</row>
    <row r="78" spans="1:22" ht="12.75" hidden="1" customHeight="1" x14ac:dyDescent="0.25">
      <c r="A78" s="367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</row>
    <row r="79" spans="1:22" ht="12.75" hidden="1" customHeight="1" x14ac:dyDescent="0.25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</row>
    <row r="80" spans="1:22" ht="12.75" hidden="1" customHeight="1" x14ac:dyDescent="0.25">
      <c r="A80" s="367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</row>
    <row r="81" spans="1:22" ht="12.75" hidden="1" customHeight="1" x14ac:dyDescent="0.25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</row>
    <row r="82" spans="1:22" ht="12.75" hidden="1" customHeight="1" x14ac:dyDescent="0.25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</row>
    <row r="83" spans="1:22" ht="12.75" hidden="1" customHeight="1" x14ac:dyDescent="0.25">
      <c r="A83" s="367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</row>
    <row r="84" spans="1:22" ht="12.75" hidden="1" customHeight="1" x14ac:dyDescent="0.25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</row>
    <row r="85" spans="1:22" ht="12.75" hidden="1" customHeight="1" x14ac:dyDescent="0.25">
      <c r="A85" s="367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</row>
    <row r="86" spans="1:22" ht="12.75" hidden="1" customHeight="1" x14ac:dyDescent="0.25">
      <c r="A86" s="367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 ht="13.5" hidden="1" customHeight="1" thickBot="1" x14ac:dyDescent="0.3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</row>
    <row r="88" spans="1:22" ht="13.8" thickBot="1" x14ac:dyDescent="0.3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</row>
    <row r="89" spans="1:22" ht="13.8" thickBot="1" x14ac:dyDescent="0.3"/>
    <row r="90" spans="1:22" ht="13.8" thickBot="1" x14ac:dyDescent="0.3">
      <c r="B90" s="375" t="s">
        <v>55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7"/>
    </row>
    <row r="92" spans="1:22" ht="15.75" customHeight="1" thickBot="1" x14ac:dyDescent="0.3">
      <c r="A92" s="132" t="str">
        <f>+IF(ACCUEIL!C4="Féminin","Score des rencontres individ. (1.5 Pts par rencontre)","Score des rencontres individ. (2 Pts par rencontre)")</f>
        <v>Score des rencontres individ. (2 Pts par rencontre)</v>
      </c>
      <c r="D92" s="131" t="s">
        <v>51</v>
      </c>
      <c r="F92" s="381" t="s">
        <v>51</v>
      </c>
      <c r="G92" s="381"/>
      <c r="H92" s="381"/>
      <c r="I92" s="381"/>
    </row>
    <row r="93" spans="1:22" ht="29.25" customHeight="1" thickBot="1" x14ac:dyDescent="0.3">
      <c r="B93" s="353" t="str">
        <f>+IF(A12="","",A12)</f>
        <v/>
      </c>
      <c r="C93" s="354"/>
      <c r="D93" s="187">
        <v>0</v>
      </c>
      <c r="F93" s="382">
        <v>0</v>
      </c>
      <c r="G93" s="383"/>
      <c r="H93" s="383"/>
      <c r="I93" s="384"/>
      <c r="J93" s="353" t="str">
        <f>+IF(A24="","",A24)</f>
        <v/>
      </c>
      <c r="K93" s="385"/>
      <c r="L93" s="385"/>
      <c r="M93" s="385"/>
      <c r="N93" s="385"/>
      <c r="O93" s="385"/>
      <c r="P93" s="385"/>
      <c r="Q93" s="385"/>
      <c r="R93" s="385"/>
      <c r="S93" s="385"/>
      <c r="T93" s="354"/>
    </row>
    <row r="94" spans="1:22" ht="23.25" customHeight="1" thickBot="1" x14ac:dyDescent="0.3">
      <c r="A94" s="133" t="str">
        <f>+IF(ACCUEIL!$C$4="Féminin","Score des rencontres Doublettes (3 Pts par rencontre)","Score des rencontres Doublettes (4 Pts par rencontre)")</f>
        <v>Score des rencontres Doublettes (4 Pts par rencontre)</v>
      </c>
      <c r="D94" s="131"/>
    </row>
    <row r="95" spans="1:22" ht="29.25" customHeight="1" thickBot="1" x14ac:dyDescent="0.3">
      <c r="B95" s="353" t="str">
        <f>+B93</f>
        <v/>
      </c>
      <c r="C95" s="354"/>
      <c r="D95" s="187">
        <v>0</v>
      </c>
      <c r="F95" s="382">
        <v>0</v>
      </c>
      <c r="G95" s="383"/>
      <c r="H95" s="383"/>
      <c r="I95" s="384"/>
      <c r="J95" s="353" t="str">
        <f>+J93</f>
        <v/>
      </c>
      <c r="K95" s="385"/>
      <c r="L95" s="385"/>
      <c r="M95" s="385"/>
      <c r="N95" s="385"/>
      <c r="O95" s="385"/>
      <c r="P95" s="385"/>
      <c r="Q95" s="385"/>
      <c r="R95" s="385"/>
      <c r="S95" s="385"/>
      <c r="T95" s="354"/>
    </row>
    <row r="96" spans="1:22" ht="26.25" customHeight="1" thickBot="1" x14ac:dyDescent="0.3">
      <c r="A96" s="134" t="s">
        <v>69</v>
      </c>
      <c r="D96" s="13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20" ht="29.25" customHeight="1" thickBot="1" x14ac:dyDescent="0.3">
      <c r="B97" s="353" t="str">
        <f>+B95</f>
        <v/>
      </c>
      <c r="C97" s="354"/>
      <c r="D97" s="187">
        <v>0</v>
      </c>
      <c r="F97" s="382">
        <v>0</v>
      </c>
      <c r="G97" s="383"/>
      <c r="H97" s="383"/>
      <c r="I97" s="384"/>
      <c r="J97" s="353" t="str">
        <f>+J93</f>
        <v/>
      </c>
      <c r="K97" s="385"/>
      <c r="L97" s="385"/>
      <c r="M97" s="385"/>
      <c r="N97" s="385"/>
      <c r="O97" s="385"/>
      <c r="P97" s="385"/>
      <c r="Q97" s="385"/>
      <c r="R97" s="385"/>
      <c r="S97" s="385"/>
      <c r="T97" s="354"/>
    </row>
    <row r="98" spans="2:20" ht="13.8" thickBot="1" x14ac:dyDescent="0.3"/>
    <row r="99" spans="2:20" ht="24.75" customHeight="1" thickBot="1" x14ac:dyDescent="0.3">
      <c r="C99" s="1" t="s">
        <v>50</v>
      </c>
      <c r="D99" s="153" t="str">
        <f>+IF(A12="","",D97+D95+D93)</f>
        <v/>
      </c>
      <c r="F99" s="353" t="str">
        <f>+IF(A24="","",F97+F95+F93)</f>
        <v/>
      </c>
      <c r="G99" s="385"/>
      <c r="H99" s="385"/>
      <c r="I99" s="354"/>
    </row>
    <row r="101" spans="2:20" ht="17.399999999999999" x14ac:dyDescent="0.3">
      <c r="B101" s="185" t="s">
        <v>86</v>
      </c>
      <c r="C101" s="186"/>
      <c r="D101" s="186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D93 F93:I93 D95 F95:I95 D97 F97:I97">
    <cfRule type="containsBlanks" dxfId="8" priority="9">
      <formula>LEN(TRIM(D93))=0</formula>
    </cfRule>
  </conditionalFormatting>
  <conditionalFormatting sqref="T7:T9 T13:T22 T25:T34 T36:T37">
    <cfRule type="cellIs" dxfId="7" priority="10" operator="equal">
      <formula>2</formula>
    </cfRule>
    <cfRule type="cellIs" dxfId="6" priority="11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-0.249977111117893"/>
  </sheetPr>
  <dimension ref="A1:V103"/>
  <sheetViews>
    <sheetView workbookViewId="0">
      <selection activeCell="V2" sqref="V2"/>
    </sheetView>
  </sheetViews>
  <sheetFormatPr baseColWidth="10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5" width="0.5546875" style="1" customWidth="1"/>
    <col min="16" max="16" width="12.6640625" style="1" customWidth="1"/>
    <col min="17" max="17" width="6.109375" style="1" customWidth="1"/>
    <col min="18" max="18" width="4.109375" style="1" customWidth="1"/>
    <col min="19" max="19" width="0.5546875" style="1" customWidth="1"/>
    <col min="20" max="20" width="9.109375" style="1" customWidth="1"/>
    <col min="21" max="21" width="16.33203125" customWidth="1"/>
    <col min="22" max="22" width="24.33203125" customWidth="1"/>
  </cols>
  <sheetData>
    <row r="1" spans="1:22" ht="13.8" x14ac:dyDescent="0.25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 x14ac:dyDescent="0.3">
      <c r="A2" s="331"/>
      <c r="B2" s="331"/>
      <c r="C2" s="351" t="str">
        <f>+ACCUEIL!B2</f>
        <v>à envoyer par le délégué dès le soir au référent CRC (Roland PYRON) pyron.roland@gmail.com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293" t="s">
        <v>63</v>
      </c>
    </row>
    <row r="3" spans="1:22" ht="14.4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</row>
    <row r="4" spans="1:22" ht="14.4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7" t="s">
        <v>6</v>
      </c>
      <c r="Q4" s="8"/>
      <c r="R4" s="337" t="s">
        <v>7</v>
      </c>
      <c r="S4" s="337"/>
      <c r="T4" s="9" t="s">
        <v>8</v>
      </c>
    </row>
    <row r="5" spans="1:22" ht="18" thickBot="1" x14ac:dyDescent="0.35">
      <c r="A5" s="386" t="str">
        <f>IF(+ACCUEIL!B6="","",+ACCUEIL!B6)</f>
        <v/>
      </c>
      <c r="B5" s="386"/>
      <c r="C5" s="357" t="str">
        <f>IF(ACCUEIL!$E$6="","",ACCUEIL!$E$6)</f>
        <v/>
      </c>
      <c r="D5" s="357"/>
      <c r="E5" s="357"/>
      <c r="F5" s="194">
        <f>IF(ACCUEIL!$C$6="","",ACCUEIL!$C$6)</f>
        <v>1</v>
      </c>
      <c r="G5" s="387" t="str">
        <f>ACCUEIL!$C$4</f>
        <v>Séniors</v>
      </c>
      <c r="H5" s="387"/>
      <c r="I5" s="387"/>
      <c r="J5" s="388" t="str">
        <f>IF(ACCUEIL!$E$7="","",ACCUEIL!$E$7)</f>
        <v/>
      </c>
      <c r="K5" s="388"/>
      <c r="L5" s="388"/>
      <c r="M5" s="388"/>
      <c r="N5" s="388"/>
      <c r="O5" s="388"/>
      <c r="P5" s="184" t="str">
        <f>IF(ACCUEIL!$E$8="","",ACCUEIL!$E$8)</f>
        <v/>
      </c>
      <c r="Q5" s="11"/>
      <c r="R5" s="337"/>
      <c r="S5" s="337"/>
      <c r="T5" s="12" t="s">
        <v>9</v>
      </c>
    </row>
    <row r="6" spans="1:22" ht="14.4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x14ac:dyDescent="0.25">
      <c r="A7" s="13"/>
      <c r="B7" s="14" t="s">
        <v>10</v>
      </c>
      <c r="C7" s="15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7"/>
      <c r="P7" s="22" t="s">
        <v>16</v>
      </c>
      <c r="Q7" s="18" t="s">
        <v>17</v>
      </c>
      <c r="R7" s="14" t="s">
        <v>18</v>
      </c>
      <c r="S7" s="23"/>
      <c r="T7" s="24" t="s">
        <v>7</v>
      </c>
    </row>
    <row r="8" spans="1:22" x14ac:dyDescent="0.25">
      <c r="A8" s="191" t="s">
        <v>19</v>
      </c>
      <c r="B8" s="263" t="str">
        <f>'MATCH 1'!B8</f>
        <v>ROSEC</v>
      </c>
      <c r="C8" s="237" t="str">
        <f>'MATCH 1'!C8</f>
        <v>Jacques</v>
      </c>
      <c r="D8" s="196">
        <f>'MATCH 1'!D8</f>
        <v>21837</v>
      </c>
      <c r="E8" s="197" t="str">
        <f>'MATCH 1'!E8</f>
        <v>F</v>
      </c>
      <c r="F8" s="198" t="str">
        <f>'MATCH 1'!F8</f>
        <v>M</v>
      </c>
      <c r="G8" s="199">
        <f>'MATCH 1'!G8</f>
        <v>5</v>
      </c>
      <c r="H8" s="197">
        <f>'MATCH 1'!H8</f>
        <v>29</v>
      </c>
      <c r="I8" s="234" t="str">
        <f>'MATCH 1'!I8</f>
        <v>02903283</v>
      </c>
      <c r="J8" s="198">
        <f>'MATCH 1'!J8</f>
        <v>3</v>
      </c>
      <c r="K8" s="201" t="str">
        <f>'MATCH 1'!K8</f>
        <v>34, rue Albert Louppe</v>
      </c>
      <c r="L8" s="202">
        <f>'MATCH 1'!L8</f>
        <v>0</v>
      </c>
      <c r="M8" s="203">
        <f>'MATCH 1'!M8</f>
        <v>29200</v>
      </c>
      <c r="N8" s="201">
        <f>'MATCH 1'!N8</f>
        <v>0</v>
      </c>
      <c r="O8" s="199" t="str">
        <f>'MATCH 1'!P8</f>
        <v>FR</v>
      </c>
      <c r="P8" s="204">
        <f>'MATCH 1'!Q8</f>
        <v>44197</v>
      </c>
      <c r="Q8" s="200">
        <f>'MATCH 1'!R8</f>
        <v>2022</v>
      </c>
      <c r="R8" s="198" t="str">
        <f>'MATCH 1'!S8</f>
        <v>P</v>
      </c>
      <c r="S8" s="205">
        <f>'MATCH 1'!T8</f>
        <v>5</v>
      </c>
      <c r="T8" s="206">
        <f>'MATCH 1'!U8</f>
        <v>0</v>
      </c>
    </row>
    <row r="9" spans="1:22" ht="13.8" thickBot="1" x14ac:dyDescent="0.3">
      <c r="A9" s="192" t="s">
        <v>20</v>
      </c>
      <c r="B9" s="264" t="str">
        <f>'MATCH 1'!B9</f>
        <v>PAUL</v>
      </c>
      <c r="C9" s="250" t="str">
        <f>'MATCH 1'!C9</f>
        <v>Joël</v>
      </c>
      <c r="D9" s="220">
        <f>'MATCH 1'!D9</f>
        <v>22449</v>
      </c>
      <c r="E9" s="221" t="str">
        <f>'MATCH 1'!E9</f>
        <v>F</v>
      </c>
      <c r="F9" s="222" t="str">
        <f>'MATCH 1'!F9</f>
        <v>M</v>
      </c>
      <c r="G9" s="223">
        <f>'MATCH 1'!G9</f>
        <v>5</v>
      </c>
      <c r="H9" s="221">
        <f>'MATCH 1'!H9</f>
        <v>29</v>
      </c>
      <c r="I9" s="224" t="str">
        <f>'MATCH 1'!I9</f>
        <v>02901246</v>
      </c>
      <c r="J9" s="222">
        <f>'MATCH 1'!J9</f>
        <v>157</v>
      </c>
      <c r="K9" s="225" t="str">
        <f>'MATCH 1'!K9</f>
        <v>1, lotissement Ty Poas</v>
      </c>
      <c r="L9" s="226">
        <f>'MATCH 1'!L9</f>
        <v>0</v>
      </c>
      <c r="M9" s="227">
        <f>'MATCH 1'!M9</f>
        <v>29890</v>
      </c>
      <c r="N9" s="225">
        <f>'MATCH 1'!N9</f>
        <v>0</v>
      </c>
      <c r="O9" s="223" t="str">
        <f>'MATCH 1'!P9</f>
        <v>FR</v>
      </c>
      <c r="P9" s="228">
        <f>'MATCH 1'!Q9</f>
        <v>43831</v>
      </c>
      <c r="Q9" s="229">
        <f>'MATCH 1'!R9</f>
        <v>2022</v>
      </c>
      <c r="R9" s="222" t="str">
        <f>'MATCH 1'!S9</f>
        <v>P</v>
      </c>
      <c r="S9" s="230">
        <f>'MATCH 1'!T9</f>
        <v>5</v>
      </c>
      <c r="T9" s="231">
        <f>'MATCH 1'!U9</f>
        <v>0</v>
      </c>
    </row>
    <row r="10" spans="1:22" ht="14.4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2" ht="13.8" thickTop="1" x14ac:dyDescent="0.25">
      <c r="A11" s="311" t="s">
        <v>21</v>
      </c>
      <c r="B11" s="312"/>
      <c r="C11" s="312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1"/>
    </row>
    <row r="12" spans="1:22" ht="18" thickBot="1" x14ac:dyDescent="0.3">
      <c r="A12" s="355" t="e">
        <f>IF(VLOOKUP($U$2,ACCUEIL!$A$11:$E$23,2,FALSE)="","",VLOOKUP($U$2,ACCUEIL!$A$11:$E$23,2,FALSE))</f>
        <v>#N/A</v>
      </c>
      <c r="B12" s="356"/>
      <c r="C12" s="356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</row>
    <row r="13" spans="1:22" ht="23.25" customHeight="1" thickBot="1" x14ac:dyDescent="0.3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1"/>
      <c r="P13" s="66" t="s">
        <v>16</v>
      </c>
      <c r="Q13" s="62" t="s">
        <v>17</v>
      </c>
      <c r="R13" s="58" t="s">
        <v>18</v>
      </c>
      <c r="S13" s="67"/>
      <c r="T13" s="135" t="s">
        <v>7</v>
      </c>
      <c r="U13" s="137" t="s">
        <v>52</v>
      </c>
      <c r="V13" s="136" t="s">
        <v>53</v>
      </c>
    </row>
    <row r="14" spans="1:22" x14ac:dyDescent="0.25">
      <c r="A14" s="98" t="s">
        <v>27</v>
      </c>
      <c r="B14" s="183"/>
      <c r="C14" s="69"/>
      <c r="D14" s="70"/>
      <c r="E14" s="71"/>
      <c r="F14" s="72"/>
      <c r="G14" s="73"/>
      <c r="H14" s="71"/>
      <c r="I14" s="158"/>
      <c r="J14" s="72"/>
      <c r="K14" s="75"/>
      <c r="L14" s="76"/>
      <c r="M14" s="77"/>
      <c r="N14" s="75"/>
      <c r="O14" s="73"/>
      <c r="P14" s="78"/>
      <c r="Q14" s="74"/>
      <c r="R14" s="72"/>
      <c r="S14" s="79"/>
      <c r="T14" s="72"/>
      <c r="U14" s="268"/>
      <c r="V14" s="269"/>
    </row>
    <row r="15" spans="1:22" x14ac:dyDescent="0.25">
      <c r="A15" s="98" t="s">
        <v>37</v>
      </c>
      <c r="B15" s="172"/>
      <c r="C15" s="69"/>
      <c r="D15" s="70"/>
      <c r="E15" s="71"/>
      <c r="F15" s="72"/>
      <c r="G15" s="73"/>
      <c r="H15" s="71"/>
      <c r="I15" s="158"/>
      <c r="J15" s="72"/>
      <c r="K15" s="75"/>
      <c r="L15" s="76"/>
      <c r="M15" s="77"/>
      <c r="N15" s="75"/>
      <c r="O15" s="73"/>
      <c r="P15" s="78"/>
      <c r="Q15" s="74"/>
      <c r="R15" s="72"/>
      <c r="S15" s="79">
        <v>5</v>
      </c>
      <c r="T15" s="72"/>
      <c r="U15" s="177"/>
      <c r="V15" s="270"/>
    </row>
    <row r="16" spans="1:22" x14ac:dyDescent="0.25">
      <c r="A16" s="98" t="s">
        <v>29</v>
      </c>
      <c r="B16" s="172"/>
      <c r="C16" s="69"/>
      <c r="D16" s="70"/>
      <c r="E16" s="71"/>
      <c r="F16" s="72"/>
      <c r="G16" s="73"/>
      <c r="H16" s="71"/>
      <c r="I16" s="158"/>
      <c r="J16" s="72"/>
      <c r="K16" s="75"/>
      <c r="L16" s="76"/>
      <c r="M16" s="77"/>
      <c r="N16" s="75"/>
      <c r="O16" s="73"/>
      <c r="P16" s="78"/>
      <c r="Q16" s="74"/>
      <c r="R16" s="72"/>
      <c r="S16" s="79">
        <v>5</v>
      </c>
      <c r="T16" s="72"/>
      <c r="U16" s="177"/>
      <c r="V16" s="270"/>
    </row>
    <row r="17" spans="1:22" x14ac:dyDescent="0.25">
      <c r="A17" s="98" t="s">
        <v>30</v>
      </c>
      <c r="B17" s="172"/>
      <c r="C17" s="69"/>
      <c r="D17" s="70"/>
      <c r="E17" s="71"/>
      <c r="F17" s="72"/>
      <c r="G17" s="73"/>
      <c r="H17" s="71"/>
      <c r="I17" s="158"/>
      <c r="J17" s="72"/>
      <c r="K17" s="75"/>
      <c r="L17" s="76"/>
      <c r="M17" s="77"/>
      <c r="N17" s="75"/>
      <c r="O17" s="73"/>
      <c r="P17" s="78"/>
      <c r="Q17" s="74"/>
      <c r="R17" s="72"/>
      <c r="S17" s="79">
        <v>5</v>
      </c>
      <c r="T17" s="72"/>
      <c r="U17" s="177"/>
      <c r="V17" s="270"/>
    </row>
    <row r="18" spans="1:22" x14ac:dyDescent="0.25">
      <c r="A18" s="98" t="s">
        <v>31</v>
      </c>
      <c r="B18" s="172"/>
      <c r="C18" s="69"/>
      <c r="D18" s="70"/>
      <c r="E18" s="71"/>
      <c r="F18" s="72"/>
      <c r="G18" s="73"/>
      <c r="H18" s="71"/>
      <c r="I18" s="158"/>
      <c r="J18" s="72"/>
      <c r="K18" s="75"/>
      <c r="L18" s="76"/>
      <c r="M18" s="77"/>
      <c r="N18" s="75"/>
      <c r="O18" s="73"/>
      <c r="P18" s="78"/>
      <c r="Q18" s="74"/>
      <c r="R18" s="72"/>
      <c r="S18" s="79">
        <v>5</v>
      </c>
      <c r="T18" s="72"/>
      <c r="U18" s="177"/>
      <c r="V18" s="270"/>
    </row>
    <row r="19" spans="1:22" x14ac:dyDescent="0.25">
      <c r="A19" s="98" t="s">
        <v>32</v>
      </c>
      <c r="B19" s="172"/>
      <c r="C19" s="69"/>
      <c r="D19" s="70"/>
      <c r="E19" s="71"/>
      <c r="F19" s="72"/>
      <c r="G19" s="73"/>
      <c r="H19" s="71"/>
      <c r="I19" s="158"/>
      <c r="J19" s="72"/>
      <c r="K19" s="75"/>
      <c r="L19" s="76"/>
      <c r="M19" s="77"/>
      <c r="N19" s="75"/>
      <c r="O19" s="73"/>
      <c r="P19" s="78"/>
      <c r="Q19" s="74"/>
      <c r="R19" s="72"/>
      <c r="S19" s="79">
        <v>5</v>
      </c>
      <c r="T19" s="99"/>
      <c r="U19" s="177"/>
      <c r="V19" s="270"/>
    </row>
    <row r="20" spans="1:22" x14ac:dyDescent="0.25">
      <c r="A20" s="98" t="s">
        <v>33</v>
      </c>
      <c r="B20" s="172"/>
      <c r="C20" s="69"/>
      <c r="D20" s="70"/>
      <c r="E20" s="71"/>
      <c r="F20" s="72"/>
      <c r="G20" s="73"/>
      <c r="H20" s="71"/>
      <c r="I20" s="158"/>
      <c r="J20" s="72"/>
      <c r="K20" s="75"/>
      <c r="L20" s="76"/>
      <c r="M20" s="77"/>
      <c r="N20" s="75"/>
      <c r="O20" s="73"/>
      <c r="P20" s="78"/>
      <c r="Q20" s="74"/>
      <c r="R20" s="72"/>
      <c r="S20" s="79">
        <v>6</v>
      </c>
      <c r="T20" s="99"/>
      <c r="U20" s="177"/>
      <c r="V20" s="270"/>
    </row>
    <row r="21" spans="1:22" x14ac:dyDescent="0.25">
      <c r="A21" s="117" t="str">
        <f>+IF(ACCUEIL!$C$4="Féminin","","J7")</f>
        <v>J7</v>
      </c>
      <c r="B21" s="174"/>
      <c r="C21" s="119"/>
      <c r="D21" s="120"/>
      <c r="E21" s="121"/>
      <c r="F21" s="122"/>
      <c r="G21" s="123"/>
      <c r="H21" s="121"/>
      <c r="I21" s="160"/>
      <c r="J21" s="122"/>
      <c r="K21" s="125"/>
      <c r="L21" s="126"/>
      <c r="M21" s="127"/>
      <c r="N21" s="125"/>
      <c r="O21" s="123"/>
      <c r="P21" s="128"/>
      <c r="Q21" s="124"/>
      <c r="R21" s="122"/>
      <c r="S21" s="129">
        <v>7</v>
      </c>
      <c r="T21" s="130"/>
      <c r="U21" s="177"/>
      <c r="V21" s="270"/>
    </row>
    <row r="22" spans="1:22" ht="13.8" thickBot="1" x14ac:dyDescent="0.3">
      <c r="A22" s="117" t="str">
        <f>+IF(ACCUEIL!$C$4="Féminin","","J8")</f>
        <v>J8</v>
      </c>
      <c r="B22" s="173"/>
      <c r="C22" s="81"/>
      <c r="D22" s="82"/>
      <c r="E22" s="83"/>
      <c r="F22" s="84"/>
      <c r="G22" s="85"/>
      <c r="H22" s="83"/>
      <c r="I22" s="159"/>
      <c r="J22" s="84"/>
      <c r="K22" s="87"/>
      <c r="L22" s="88"/>
      <c r="M22" s="89"/>
      <c r="N22" s="87"/>
      <c r="O22" s="85"/>
      <c r="P22" s="90"/>
      <c r="Q22" s="86"/>
      <c r="R22" s="84"/>
      <c r="S22" s="91"/>
      <c r="T22" s="101"/>
      <c r="U22" s="271"/>
      <c r="V22" s="272"/>
    </row>
    <row r="23" spans="1:22" ht="21.75" customHeight="1" x14ac:dyDescent="0.25">
      <c r="A23" s="316" t="s">
        <v>21</v>
      </c>
      <c r="B23" s="317"/>
      <c r="C23" s="317"/>
      <c r="D23" s="372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</row>
    <row r="24" spans="1:22" ht="18" thickBot="1" x14ac:dyDescent="0.3">
      <c r="A24" s="355" t="e">
        <f>IF(VLOOKUP($U$2,ACCUEIL!$A$11:$E$23,5,FALSE)="","",VLOOKUP($U$2,ACCUEIL!$A$11:$E$23,5,FALSE))</f>
        <v>#N/A</v>
      </c>
      <c r="B24" s="356"/>
      <c r="C24" s="356"/>
      <c r="D24" s="362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</row>
    <row r="25" spans="1:22" ht="21" thickBot="1" x14ac:dyDescent="0.3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1"/>
      <c r="P25" s="66" t="s">
        <v>16</v>
      </c>
      <c r="Q25" s="62" t="s">
        <v>17</v>
      </c>
      <c r="R25" s="58" t="s">
        <v>18</v>
      </c>
      <c r="S25" s="67"/>
      <c r="T25" s="97" t="s">
        <v>7</v>
      </c>
      <c r="U25" s="137" t="s">
        <v>52</v>
      </c>
      <c r="V25" s="136" t="s">
        <v>53</v>
      </c>
    </row>
    <row r="26" spans="1:22" x14ac:dyDescent="0.25">
      <c r="A26" s="98" t="s">
        <v>27</v>
      </c>
      <c r="B26" s="286"/>
      <c r="C26" s="69"/>
      <c r="D26" s="70"/>
      <c r="E26" s="71"/>
      <c r="F26" s="72"/>
      <c r="G26" s="73"/>
      <c r="H26" s="71"/>
      <c r="I26" s="158"/>
      <c r="J26" s="72"/>
      <c r="K26" s="75"/>
      <c r="L26" s="76"/>
      <c r="M26" s="77"/>
      <c r="N26" s="75"/>
      <c r="O26" s="73"/>
      <c r="P26" s="78"/>
      <c r="Q26" s="74"/>
      <c r="R26" s="72"/>
      <c r="S26" s="79">
        <v>5</v>
      </c>
      <c r="T26" s="99"/>
      <c r="U26" s="176"/>
      <c r="V26" s="273"/>
    </row>
    <row r="27" spans="1:22" x14ac:dyDescent="0.25">
      <c r="A27" s="98" t="s">
        <v>28</v>
      </c>
      <c r="B27" s="172"/>
      <c r="C27" s="69"/>
      <c r="D27" s="70"/>
      <c r="E27" s="71"/>
      <c r="F27" s="72"/>
      <c r="G27" s="73"/>
      <c r="H27" s="71"/>
      <c r="I27" s="158"/>
      <c r="J27" s="72"/>
      <c r="K27" s="75"/>
      <c r="L27" s="76"/>
      <c r="M27" s="77"/>
      <c r="N27" s="75"/>
      <c r="O27" s="73"/>
      <c r="P27" s="78"/>
      <c r="Q27" s="74"/>
      <c r="R27" s="72"/>
      <c r="S27" s="79">
        <v>5</v>
      </c>
      <c r="T27" s="99"/>
      <c r="U27" s="177"/>
      <c r="V27" s="270"/>
    </row>
    <row r="28" spans="1:22" x14ac:dyDescent="0.25">
      <c r="A28" s="98" t="s">
        <v>29</v>
      </c>
      <c r="B28" s="172"/>
      <c r="C28" s="69"/>
      <c r="D28" s="70"/>
      <c r="E28" s="71"/>
      <c r="F28" s="72"/>
      <c r="G28" s="73"/>
      <c r="H28" s="71"/>
      <c r="I28" s="158"/>
      <c r="J28" s="72"/>
      <c r="K28" s="75"/>
      <c r="L28" s="76"/>
      <c r="M28" s="77"/>
      <c r="N28" s="75"/>
      <c r="O28" s="73"/>
      <c r="P28" s="78"/>
      <c r="Q28" s="74"/>
      <c r="R28" s="72"/>
      <c r="S28" s="79">
        <v>5</v>
      </c>
      <c r="T28" s="99"/>
      <c r="U28" s="177"/>
      <c r="V28" s="270"/>
    </row>
    <row r="29" spans="1:22" x14ac:dyDescent="0.25">
      <c r="A29" s="98" t="s">
        <v>30</v>
      </c>
      <c r="B29" s="172"/>
      <c r="C29" s="69"/>
      <c r="D29" s="70"/>
      <c r="E29" s="71"/>
      <c r="F29" s="72"/>
      <c r="G29" s="73"/>
      <c r="H29" s="71"/>
      <c r="I29" s="158"/>
      <c r="J29" s="72"/>
      <c r="K29" s="75"/>
      <c r="L29" s="76"/>
      <c r="M29" s="77"/>
      <c r="N29" s="75"/>
      <c r="O29" s="73"/>
      <c r="P29" s="78"/>
      <c r="Q29" s="74"/>
      <c r="R29" s="72"/>
      <c r="S29" s="79">
        <v>5</v>
      </c>
      <c r="T29" s="99"/>
      <c r="U29" s="177"/>
      <c r="V29" s="270"/>
    </row>
    <row r="30" spans="1:22" x14ac:dyDescent="0.25">
      <c r="A30" s="98" t="s">
        <v>31</v>
      </c>
      <c r="B30" s="172"/>
      <c r="C30" s="69"/>
      <c r="D30" s="70"/>
      <c r="E30" s="71"/>
      <c r="F30" s="72"/>
      <c r="G30" s="73"/>
      <c r="H30" s="71"/>
      <c r="I30" s="158"/>
      <c r="J30" s="72"/>
      <c r="K30" s="75"/>
      <c r="L30" s="76"/>
      <c r="M30" s="77"/>
      <c r="N30" s="75"/>
      <c r="O30" s="73"/>
      <c r="P30" s="78"/>
      <c r="Q30" s="74"/>
      <c r="R30" s="72"/>
      <c r="S30" s="79">
        <v>5</v>
      </c>
      <c r="T30" s="99"/>
      <c r="U30" s="177"/>
      <c r="V30" s="270"/>
    </row>
    <row r="31" spans="1:22" x14ac:dyDescent="0.25">
      <c r="A31" s="98" t="s">
        <v>32</v>
      </c>
      <c r="B31" s="172"/>
      <c r="C31" s="69"/>
      <c r="D31" s="70"/>
      <c r="E31" s="71"/>
      <c r="F31" s="72"/>
      <c r="G31" s="73"/>
      <c r="H31" s="71"/>
      <c r="I31" s="158"/>
      <c r="J31" s="72"/>
      <c r="K31" s="75"/>
      <c r="L31" s="76"/>
      <c r="M31" s="77"/>
      <c r="N31" s="75"/>
      <c r="O31" s="73"/>
      <c r="P31" s="78"/>
      <c r="Q31" s="74"/>
      <c r="R31" s="72"/>
      <c r="S31" s="79">
        <v>5</v>
      </c>
      <c r="T31" s="99"/>
      <c r="U31" s="177"/>
      <c r="V31" s="270"/>
    </row>
    <row r="32" spans="1:22" x14ac:dyDescent="0.25">
      <c r="A32" s="98" t="s">
        <v>33</v>
      </c>
      <c r="B32" s="172"/>
      <c r="C32" s="69"/>
      <c r="D32" s="70"/>
      <c r="E32" s="71"/>
      <c r="F32" s="72"/>
      <c r="G32" s="73"/>
      <c r="H32" s="71"/>
      <c r="I32" s="158"/>
      <c r="J32" s="72"/>
      <c r="K32" s="75"/>
      <c r="L32" s="76"/>
      <c r="M32" s="77"/>
      <c r="N32" s="75"/>
      <c r="O32" s="73"/>
      <c r="P32" s="78"/>
      <c r="Q32" s="74"/>
      <c r="R32" s="72"/>
      <c r="S32" s="79">
        <v>5</v>
      </c>
      <c r="T32" s="99"/>
      <c r="U32" s="177"/>
      <c r="V32" s="270"/>
    </row>
    <row r="33" spans="1:22" x14ac:dyDescent="0.25">
      <c r="A33" s="117" t="str">
        <f>+IF(ACCUEIL!$C$4="Féminin","","J7")</f>
        <v>J7</v>
      </c>
      <c r="B33" s="174"/>
      <c r="C33" s="119"/>
      <c r="D33" s="120"/>
      <c r="E33" s="121"/>
      <c r="F33" s="122"/>
      <c r="G33" s="123"/>
      <c r="H33" s="121"/>
      <c r="I33" s="160"/>
      <c r="J33" s="122"/>
      <c r="K33" s="125"/>
      <c r="L33" s="126"/>
      <c r="M33" s="127"/>
      <c r="N33" s="125"/>
      <c r="O33" s="123"/>
      <c r="P33" s="128"/>
      <c r="Q33" s="124"/>
      <c r="R33" s="122"/>
      <c r="S33" s="129"/>
      <c r="T33" s="130"/>
      <c r="U33" s="177"/>
      <c r="V33" s="270"/>
    </row>
    <row r="34" spans="1:22" ht="13.8" thickBot="1" x14ac:dyDescent="0.3">
      <c r="A34" s="117" t="str">
        <f>+IF(ACCUEIL!$C$4="Féminin","","J8")</f>
        <v>J8</v>
      </c>
      <c r="B34" s="175"/>
      <c r="C34" s="104"/>
      <c r="D34" s="105"/>
      <c r="E34" s="106"/>
      <c r="F34" s="107"/>
      <c r="G34" s="108"/>
      <c r="H34" s="106"/>
      <c r="I34" s="161"/>
      <c r="J34" s="107"/>
      <c r="K34" s="110"/>
      <c r="L34" s="111"/>
      <c r="M34" s="112"/>
      <c r="N34" s="110"/>
      <c r="O34" s="108"/>
      <c r="P34" s="113"/>
      <c r="Q34" s="109"/>
      <c r="R34" s="107"/>
      <c r="S34" s="114"/>
      <c r="T34" s="115"/>
      <c r="U34" s="178"/>
      <c r="V34" s="274"/>
    </row>
    <row r="35" spans="1:22" ht="15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ht="13.8" hidden="1" thickBot="1" x14ac:dyDescent="0.3">
      <c r="A36" s="117" t="s">
        <v>34</v>
      </c>
      <c r="B36" s="118"/>
      <c r="C36" s="119"/>
      <c r="D36" s="120"/>
      <c r="E36" s="121"/>
      <c r="F36" s="122"/>
      <c r="G36" s="123"/>
      <c r="H36" s="121"/>
      <c r="I36" s="124"/>
      <c r="J36" s="122"/>
      <c r="K36" s="125"/>
      <c r="L36" s="126"/>
      <c r="M36" s="127"/>
      <c r="N36" s="125"/>
      <c r="O36" s="123"/>
      <c r="P36" s="128"/>
      <c r="Q36" s="124"/>
      <c r="R36" s="122"/>
      <c r="S36" s="129"/>
      <c r="T36" s="130"/>
    </row>
    <row r="37" spans="1:22" ht="13.8" hidden="1" thickBot="1" x14ac:dyDescent="0.3">
      <c r="A37" s="102" t="s">
        <v>35</v>
      </c>
      <c r="B37" s="103"/>
      <c r="C37" s="104"/>
      <c r="D37" s="105"/>
      <c r="E37" s="106"/>
      <c r="F37" s="107"/>
      <c r="G37" s="108"/>
      <c r="H37" s="106"/>
      <c r="I37" s="109"/>
      <c r="J37" s="107"/>
      <c r="K37" s="110"/>
      <c r="L37" s="111"/>
      <c r="M37" s="112"/>
      <c r="N37" s="110"/>
      <c r="O37" s="108"/>
      <c r="P37" s="113"/>
      <c r="Q37" s="109"/>
      <c r="R37" s="107"/>
      <c r="S37" s="114"/>
      <c r="T37" s="115"/>
    </row>
    <row r="38" spans="1:22" ht="13.5" customHeight="1" thickTop="1" x14ac:dyDescent="0.25">
      <c r="A38" s="365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</row>
    <row r="39" spans="1:22" ht="12.75" hidden="1" customHeight="1" x14ac:dyDescent="0.2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7.25" hidden="1" customHeight="1" x14ac:dyDescent="0.2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</row>
    <row r="41" spans="1:22" ht="12.75" hidden="1" customHeight="1" x14ac:dyDescent="0.2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</row>
    <row r="42" spans="1:22" ht="12.75" hidden="1" customHeight="1" x14ac:dyDescent="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</row>
    <row r="43" spans="1:22" ht="12.75" hidden="1" customHeight="1" x14ac:dyDescent="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</row>
    <row r="44" spans="1:22" ht="12.75" hidden="1" customHeight="1" x14ac:dyDescent="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</row>
    <row r="45" spans="1:22" ht="12.75" hidden="1" customHeigh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</row>
    <row r="46" spans="1:22" ht="12.75" hidden="1" customHeight="1" x14ac:dyDescent="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</row>
    <row r="47" spans="1:22" ht="12.75" hidden="1" customHeight="1" x14ac:dyDescent="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</row>
    <row r="48" spans="1:22" ht="12.75" hidden="1" customHeigh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</row>
    <row r="49" spans="1:22" ht="12.75" hidden="1" customHeigh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</row>
    <row r="50" spans="1:22" ht="13.5" hidden="1" customHeight="1" thickBot="1" x14ac:dyDescent="0.3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</row>
    <row r="51" spans="1:22" ht="13.5" hidden="1" customHeight="1" thickTop="1" x14ac:dyDescent="0.25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</row>
    <row r="52" spans="1:22" ht="17.25" hidden="1" customHeight="1" x14ac:dyDescent="0.25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</row>
    <row r="53" spans="1:22" ht="12.75" hidden="1" customHeight="1" x14ac:dyDescent="0.25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</row>
    <row r="54" spans="1:22" ht="12.75" hidden="1" customHeight="1" x14ac:dyDescent="0.25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</row>
    <row r="55" spans="1:22" ht="12.75" hidden="1" customHeight="1" x14ac:dyDescent="0.25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</row>
    <row r="56" spans="1:22" ht="12.75" hidden="1" customHeight="1" x14ac:dyDescent="0.25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</row>
    <row r="57" spans="1:22" ht="12.75" hidden="1" customHeight="1" x14ac:dyDescent="0.2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</row>
    <row r="58" spans="1:22" ht="12.75" hidden="1" customHeigh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</row>
    <row r="59" spans="1:22" ht="12.75" hidden="1" customHeight="1" x14ac:dyDescent="0.2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</row>
    <row r="60" spans="1:22" ht="12.75" hidden="1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</row>
    <row r="61" spans="1:22" ht="12.75" hidden="1" customHeight="1" x14ac:dyDescent="0.25">
      <c r="A61" s="367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</row>
    <row r="62" spans="1:22" ht="13.5" hidden="1" customHeight="1" thickBot="1" x14ac:dyDescent="0.3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</row>
    <row r="63" spans="1:22" ht="14.25" hidden="1" customHeight="1" thickTop="1" thickBot="1" x14ac:dyDescent="0.3">
      <c r="A63" s="367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</row>
    <row r="64" spans="1:22" ht="12.75" hidden="1" customHeight="1" x14ac:dyDescent="0.25">
      <c r="A64" s="367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</row>
    <row r="65" spans="1:22" ht="17.25" hidden="1" customHeight="1" x14ac:dyDescent="0.25">
      <c r="A65" s="367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</row>
    <row r="66" spans="1:22" ht="12.75" hidden="1" customHeight="1" x14ac:dyDescent="0.25">
      <c r="A66" s="367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</row>
    <row r="67" spans="1:22" ht="12.75" hidden="1" customHeight="1" x14ac:dyDescent="0.25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</row>
    <row r="68" spans="1:22" ht="12.75" hidden="1" customHeight="1" x14ac:dyDescent="0.25">
      <c r="A68" s="367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</row>
    <row r="69" spans="1:22" ht="12.75" hidden="1" customHeight="1" x14ac:dyDescent="0.25">
      <c r="A69" s="367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</row>
    <row r="70" spans="1:22" ht="12.75" hidden="1" customHeight="1" x14ac:dyDescent="0.25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</row>
    <row r="71" spans="1:22" ht="12.75" hidden="1" customHeight="1" x14ac:dyDescent="0.25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</row>
    <row r="72" spans="1:22" ht="12.75" hidden="1" customHeight="1" x14ac:dyDescent="0.25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</row>
    <row r="73" spans="1:22" ht="12.75" hidden="1" customHeight="1" x14ac:dyDescent="0.25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</row>
    <row r="74" spans="1:22" ht="12.75" hidden="1" customHeight="1" x14ac:dyDescent="0.25">
      <c r="A74" s="367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</row>
    <row r="75" spans="1:22" ht="13.5" hidden="1" customHeight="1" thickBot="1" x14ac:dyDescent="0.3">
      <c r="A75" s="367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</row>
    <row r="76" spans="1:22" ht="13.5" hidden="1" customHeight="1" thickTop="1" x14ac:dyDescent="0.25">
      <c r="A76" s="367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</row>
    <row r="77" spans="1:22" ht="17.25" hidden="1" customHeight="1" x14ac:dyDescent="0.25">
      <c r="A77" s="367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</row>
    <row r="78" spans="1:22" ht="12.75" hidden="1" customHeight="1" x14ac:dyDescent="0.25">
      <c r="A78" s="367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</row>
    <row r="79" spans="1:22" ht="12.75" hidden="1" customHeight="1" x14ac:dyDescent="0.25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</row>
    <row r="80" spans="1:22" ht="12.75" hidden="1" customHeight="1" x14ac:dyDescent="0.25">
      <c r="A80" s="367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</row>
    <row r="81" spans="1:22" ht="12.75" hidden="1" customHeight="1" x14ac:dyDescent="0.25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</row>
    <row r="82" spans="1:22" ht="12.75" hidden="1" customHeight="1" x14ac:dyDescent="0.25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</row>
    <row r="83" spans="1:22" ht="12.75" hidden="1" customHeight="1" x14ac:dyDescent="0.25">
      <c r="A83" s="367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</row>
    <row r="84" spans="1:22" ht="12.75" hidden="1" customHeight="1" x14ac:dyDescent="0.25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</row>
    <row r="85" spans="1:22" ht="12.75" hidden="1" customHeight="1" x14ac:dyDescent="0.25">
      <c r="A85" s="367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</row>
    <row r="86" spans="1:22" ht="12.75" hidden="1" customHeight="1" x14ac:dyDescent="0.25">
      <c r="A86" s="367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 ht="13.5" hidden="1" customHeight="1" thickBot="1" x14ac:dyDescent="0.3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</row>
    <row r="88" spans="1:22" ht="13.8" thickBot="1" x14ac:dyDescent="0.3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</row>
    <row r="89" spans="1:22" ht="13.8" thickBot="1" x14ac:dyDescent="0.3"/>
    <row r="90" spans="1:22" ht="13.8" thickBot="1" x14ac:dyDescent="0.3">
      <c r="B90" s="375" t="s">
        <v>55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7"/>
    </row>
    <row r="92" spans="1:22" ht="15.75" customHeight="1" thickBot="1" x14ac:dyDescent="0.3">
      <c r="A92" s="132" t="str">
        <f>+IF(ACCUEIL!C4="Féminin","Score des rencontres individ. (1.5 Pts par rencontre)","Score des rencontres individ. (2 Pts par rencontre)")</f>
        <v>Score des rencontres individ. (2 Pts par rencontre)</v>
      </c>
      <c r="D92" s="131" t="s">
        <v>51</v>
      </c>
      <c r="F92" s="381" t="s">
        <v>51</v>
      </c>
      <c r="G92" s="381"/>
      <c r="H92" s="381"/>
      <c r="I92" s="381"/>
    </row>
    <row r="93" spans="1:22" ht="29.25" customHeight="1" thickBot="1" x14ac:dyDescent="0.3">
      <c r="B93" s="353" t="e">
        <f>+IF(A12="","",A12)</f>
        <v>#N/A</v>
      </c>
      <c r="C93" s="354"/>
      <c r="D93" s="187"/>
      <c r="F93" s="382"/>
      <c r="G93" s="383"/>
      <c r="H93" s="383"/>
      <c r="I93" s="384"/>
      <c r="J93" s="353" t="e">
        <f>+IF(A24="","",A24)</f>
        <v>#N/A</v>
      </c>
      <c r="K93" s="385"/>
      <c r="L93" s="385"/>
      <c r="M93" s="385"/>
      <c r="N93" s="385"/>
      <c r="O93" s="385"/>
      <c r="P93" s="385"/>
      <c r="Q93" s="385"/>
      <c r="R93" s="385"/>
      <c r="S93" s="385"/>
      <c r="T93" s="354"/>
    </row>
    <row r="94" spans="1:22" ht="23.25" customHeight="1" thickBot="1" x14ac:dyDescent="0.3">
      <c r="A94" s="133" t="str">
        <f>+IF(ACCUEIL!$C$4="Féminin","Score des rencontres Doublettes (3 Pts par rencontre)","Score des rencontres Doublettes (4 Pts par rencontre)")</f>
        <v>Score des rencontres Doublettes (4 Pts par rencontre)</v>
      </c>
      <c r="D94" s="131"/>
    </row>
    <row r="95" spans="1:22" ht="29.25" customHeight="1" thickBot="1" x14ac:dyDescent="0.3">
      <c r="B95" s="353" t="e">
        <f>+B93</f>
        <v>#N/A</v>
      </c>
      <c r="C95" s="354"/>
      <c r="D95" s="187"/>
      <c r="F95" s="382"/>
      <c r="G95" s="383"/>
      <c r="H95" s="383"/>
      <c r="I95" s="384"/>
      <c r="J95" s="353" t="e">
        <f>+J93</f>
        <v>#N/A</v>
      </c>
      <c r="K95" s="385"/>
      <c r="L95" s="385"/>
      <c r="M95" s="385"/>
      <c r="N95" s="385"/>
      <c r="O95" s="385"/>
      <c r="P95" s="385"/>
      <c r="Q95" s="385"/>
      <c r="R95" s="385"/>
      <c r="S95" s="385"/>
      <c r="T95" s="354"/>
    </row>
    <row r="96" spans="1:22" ht="26.25" customHeight="1" thickBot="1" x14ac:dyDescent="0.3">
      <c r="A96" s="134" t="s">
        <v>69</v>
      </c>
      <c r="D96" s="13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20" ht="29.25" customHeight="1" thickBot="1" x14ac:dyDescent="0.3">
      <c r="B97" s="353" t="e">
        <f>+B95</f>
        <v>#N/A</v>
      </c>
      <c r="C97" s="354"/>
      <c r="D97" s="187"/>
      <c r="F97" s="382"/>
      <c r="G97" s="383"/>
      <c r="H97" s="383"/>
      <c r="I97" s="384"/>
      <c r="J97" s="353" t="e">
        <f>+J93</f>
        <v>#N/A</v>
      </c>
      <c r="K97" s="385"/>
      <c r="L97" s="385"/>
      <c r="M97" s="385"/>
      <c r="N97" s="385"/>
      <c r="O97" s="385"/>
      <c r="P97" s="385"/>
      <c r="Q97" s="385"/>
      <c r="R97" s="385"/>
      <c r="S97" s="385"/>
      <c r="T97" s="354"/>
    </row>
    <row r="98" spans="2:20" ht="13.8" thickBot="1" x14ac:dyDescent="0.3"/>
    <row r="99" spans="2:20" ht="24.75" customHeight="1" thickBot="1" x14ac:dyDescent="0.3">
      <c r="C99" s="1" t="s">
        <v>50</v>
      </c>
      <c r="D99" s="153" t="e">
        <f>+IF(A12="","",D97+D95+D93)</f>
        <v>#N/A</v>
      </c>
      <c r="E99" s="154"/>
      <c r="F99" s="353" t="e">
        <f>+IF(A24="","",F97+F95+F93)</f>
        <v>#N/A</v>
      </c>
      <c r="G99" s="385"/>
      <c r="H99" s="385"/>
      <c r="I99" s="354"/>
    </row>
    <row r="101" spans="2:20" ht="17.399999999999999" x14ac:dyDescent="0.3">
      <c r="B101" s="185" t="s">
        <v>86</v>
      </c>
      <c r="C101" s="186"/>
      <c r="D101" s="186"/>
    </row>
    <row r="102" spans="2:20" x14ac:dyDescent="0.25">
      <c r="C102" s="189"/>
      <c r="D102" s="189"/>
    </row>
    <row r="103" spans="2:20" x14ac:dyDescent="0.25">
      <c r="C103" s="189"/>
      <c r="D103" s="189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D93 F93:I93 D95 F95:I95 D97 F97:I97">
    <cfRule type="containsBlanks" dxfId="5" priority="13">
      <formula>LEN(TRIM(D93))=0</formula>
    </cfRule>
  </conditionalFormatting>
  <conditionalFormatting sqref="T7:T9 T13:T22 T25:T34 T36:T37">
    <cfRule type="cellIs" dxfId="4" priority="14" operator="equal">
      <formula>2</formula>
    </cfRule>
    <cfRule type="cellIs" dxfId="3" priority="15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V103"/>
  <sheetViews>
    <sheetView topLeftCell="A7" workbookViewId="0">
      <selection activeCell="V2" sqref="V2"/>
    </sheetView>
  </sheetViews>
  <sheetFormatPr baseColWidth="10" defaultRowHeight="13.2" x14ac:dyDescent="0.25"/>
  <cols>
    <col min="1" max="1" width="7.6640625" style="2" customWidth="1"/>
    <col min="2" max="2" width="20.44140625" style="1" customWidth="1"/>
    <col min="3" max="4" width="15.33203125" style="1" customWidth="1"/>
    <col min="5" max="5" width="0.5546875" style="1" customWidth="1"/>
    <col min="6" max="6" width="5.109375" style="1" customWidth="1"/>
    <col min="7" max="8" width="0.5546875" style="1" customWidth="1"/>
    <col min="9" max="9" width="11.33203125" style="1" customWidth="1"/>
    <col min="10" max="10" width="5.109375" style="1" customWidth="1"/>
    <col min="11" max="15" width="0.5546875" style="1" customWidth="1"/>
    <col min="16" max="16" width="12.6640625" style="1" customWidth="1"/>
    <col min="17" max="17" width="6.109375" style="1" customWidth="1"/>
    <col min="18" max="18" width="4.109375" style="1" customWidth="1"/>
    <col min="19" max="19" width="0.5546875" style="1" customWidth="1"/>
    <col min="20" max="20" width="9.109375" style="1" customWidth="1"/>
    <col min="21" max="21" width="16.33203125" customWidth="1"/>
    <col min="22" max="22" width="24.33203125" customWidth="1"/>
  </cols>
  <sheetData>
    <row r="1" spans="1:22" ht="13.8" x14ac:dyDescent="0.25">
      <c r="A1" s="329"/>
      <c r="B1" s="329"/>
      <c r="C1" s="330" t="str">
        <f>+ACCUEIL!B1</f>
        <v>Fédération Française PJP   /   Comité Régional Bretagne PJP</v>
      </c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2" ht="25.5" customHeight="1" thickBot="1" x14ac:dyDescent="0.3">
      <c r="A2" s="331"/>
      <c r="B2" s="331"/>
      <c r="C2" s="351" t="str">
        <f>+ACCUEIL!B2</f>
        <v>à envoyer par le délégué dès le soir au référent CRC (Roland PYRON) pyron.roland@gmail.com</v>
      </c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293" t="s">
        <v>62</v>
      </c>
    </row>
    <row r="3" spans="1:22" ht="14.4" thickBot="1" x14ac:dyDescent="0.3">
      <c r="A3" s="3"/>
      <c r="B3" s="4"/>
      <c r="C3" s="4"/>
      <c r="D3" s="4"/>
      <c r="E3" s="4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5"/>
      <c r="R3" s="4"/>
      <c r="S3" s="4"/>
      <c r="T3" s="4"/>
    </row>
    <row r="4" spans="1:22" ht="14.4" thickBot="1" x14ac:dyDescent="0.35">
      <c r="A4" s="333" t="s">
        <v>1</v>
      </c>
      <c r="B4" s="333"/>
      <c r="C4" s="334" t="s">
        <v>2</v>
      </c>
      <c r="D4" s="334"/>
      <c r="E4" s="334"/>
      <c r="F4" s="6" t="s">
        <v>3</v>
      </c>
      <c r="G4" s="335" t="s">
        <v>4</v>
      </c>
      <c r="H4" s="335"/>
      <c r="I4" s="335"/>
      <c r="J4" s="336" t="s">
        <v>5</v>
      </c>
      <c r="K4" s="336"/>
      <c r="L4" s="336"/>
      <c r="M4" s="336"/>
      <c r="N4" s="336"/>
      <c r="O4" s="336"/>
      <c r="P4" s="7" t="s">
        <v>6</v>
      </c>
      <c r="Q4" s="8"/>
      <c r="R4" s="337" t="s">
        <v>7</v>
      </c>
      <c r="S4" s="337"/>
      <c r="T4" s="9" t="s">
        <v>8</v>
      </c>
    </row>
    <row r="5" spans="1:22" ht="18" thickBot="1" x14ac:dyDescent="0.35">
      <c r="A5" s="386" t="str">
        <f>IF(+ACCUEIL!B6="","",+ACCUEIL!B6)</f>
        <v/>
      </c>
      <c r="B5" s="386"/>
      <c r="C5" s="357" t="str">
        <f>IF(ACCUEIL!$E$6="","",ACCUEIL!$E$6)</f>
        <v/>
      </c>
      <c r="D5" s="357"/>
      <c r="E5" s="357"/>
      <c r="F5" s="194">
        <f>IF(ACCUEIL!$C$6="","",ACCUEIL!$C$6)</f>
        <v>1</v>
      </c>
      <c r="G5" s="387" t="str">
        <f>+ACCUEIL!C4</f>
        <v>Séniors</v>
      </c>
      <c r="H5" s="387"/>
      <c r="I5" s="387"/>
      <c r="J5" s="388" t="str">
        <f>IF(ACCUEIL!$E$7="","",ACCUEIL!$E$7)</f>
        <v/>
      </c>
      <c r="K5" s="388"/>
      <c r="L5" s="388"/>
      <c r="M5" s="388"/>
      <c r="N5" s="388"/>
      <c r="O5" s="388"/>
      <c r="P5" s="184" t="str">
        <f>IF(ACCUEIL!$E$8="","",ACCUEIL!$E$8)</f>
        <v/>
      </c>
      <c r="Q5" s="277"/>
      <c r="R5" s="337"/>
      <c r="S5" s="337"/>
      <c r="T5" s="12" t="s">
        <v>9</v>
      </c>
    </row>
    <row r="6" spans="1:22" ht="14.4" thickBot="1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2" x14ac:dyDescent="0.25">
      <c r="A7" s="13"/>
      <c r="B7" s="14" t="s">
        <v>10</v>
      </c>
      <c r="C7" s="15" t="s">
        <v>11</v>
      </c>
      <c r="D7" s="14" t="s">
        <v>12</v>
      </c>
      <c r="E7" s="16"/>
      <c r="F7" s="14" t="s">
        <v>13</v>
      </c>
      <c r="G7" s="17"/>
      <c r="H7" s="16"/>
      <c r="I7" s="18" t="s">
        <v>14</v>
      </c>
      <c r="J7" s="14" t="s">
        <v>15</v>
      </c>
      <c r="K7" s="19"/>
      <c r="L7" s="20"/>
      <c r="M7" s="21"/>
      <c r="N7" s="19"/>
      <c r="O7" s="17"/>
      <c r="P7" s="22" t="s">
        <v>16</v>
      </c>
      <c r="Q7" s="18" t="s">
        <v>17</v>
      </c>
      <c r="R7" s="14" t="s">
        <v>18</v>
      </c>
      <c r="S7" s="23"/>
      <c r="T7" s="24" t="s">
        <v>7</v>
      </c>
    </row>
    <row r="8" spans="1:22" x14ac:dyDescent="0.25">
      <c r="A8" s="27" t="s">
        <v>19</v>
      </c>
      <c r="B8" s="232" t="str">
        <f>'MATCH 1'!B8</f>
        <v>ROSEC</v>
      </c>
      <c r="C8" s="233" t="str">
        <f>'MATCH 1'!C8</f>
        <v>Jacques</v>
      </c>
      <c r="D8" s="196">
        <f>'MATCH 1'!D8</f>
        <v>21837</v>
      </c>
      <c r="E8" s="197" t="str">
        <f>'MATCH 1'!E8</f>
        <v>F</v>
      </c>
      <c r="F8" s="198" t="str">
        <f>'MATCH 1'!F8</f>
        <v>M</v>
      </c>
      <c r="G8" s="199">
        <f>'MATCH 1'!G8</f>
        <v>5</v>
      </c>
      <c r="H8" s="197">
        <f>'MATCH 1'!H8</f>
        <v>29</v>
      </c>
      <c r="I8" s="234" t="str">
        <f>'MATCH 1'!I8</f>
        <v>02903283</v>
      </c>
      <c r="J8" s="198">
        <f>'MATCH 1'!J8</f>
        <v>3</v>
      </c>
      <c r="K8" s="201" t="str">
        <f>'MATCH 1'!K8</f>
        <v>34, rue Albert Louppe</v>
      </c>
      <c r="L8" s="202">
        <f>'MATCH 1'!L8</f>
        <v>0</v>
      </c>
      <c r="M8" s="203">
        <f>'MATCH 1'!M8</f>
        <v>29200</v>
      </c>
      <c r="N8" s="201">
        <f>'MATCH 1'!N8</f>
        <v>0</v>
      </c>
      <c r="O8" s="199" t="str">
        <f>'MATCH 1'!P8</f>
        <v>FR</v>
      </c>
      <c r="P8" s="204">
        <f>'MATCH 1'!Q8</f>
        <v>44197</v>
      </c>
      <c r="Q8" s="200">
        <f>'MATCH 1'!R8</f>
        <v>2022</v>
      </c>
      <c r="R8" s="198" t="str">
        <f>'MATCH 1'!S8</f>
        <v>P</v>
      </c>
      <c r="S8" s="205">
        <f>'MATCH 1'!T8</f>
        <v>5</v>
      </c>
      <c r="T8" s="206">
        <f>'MATCH 1'!U8</f>
        <v>0</v>
      </c>
    </row>
    <row r="9" spans="1:22" ht="13.8" thickBot="1" x14ac:dyDescent="0.3">
      <c r="A9" s="41" t="s">
        <v>20</v>
      </c>
      <c r="B9" s="235" t="str">
        <f>'MATCH 1'!B9</f>
        <v>PAUL</v>
      </c>
      <c r="C9" s="236" t="str">
        <f>'MATCH 1'!C9</f>
        <v>Joël</v>
      </c>
      <c r="D9" s="220">
        <f>'MATCH 1'!D9</f>
        <v>22449</v>
      </c>
      <c r="E9" s="221" t="str">
        <f>'MATCH 1'!E9</f>
        <v>F</v>
      </c>
      <c r="F9" s="222" t="str">
        <f>'MATCH 1'!F9</f>
        <v>M</v>
      </c>
      <c r="G9" s="223">
        <f>'MATCH 1'!G9</f>
        <v>5</v>
      </c>
      <c r="H9" s="221">
        <f>'MATCH 1'!H9</f>
        <v>29</v>
      </c>
      <c r="I9" s="224" t="str">
        <f>'MATCH 1'!I9</f>
        <v>02901246</v>
      </c>
      <c r="J9" s="222">
        <f>'MATCH 1'!J9</f>
        <v>157</v>
      </c>
      <c r="K9" s="225" t="str">
        <f>'MATCH 1'!K9</f>
        <v>1, lotissement Ty Poas</v>
      </c>
      <c r="L9" s="226">
        <f>'MATCH 1'!L9</f>
        <v>0</v>
      </c>
      <c r="M9" s="227">
        <f>'MATCH 1'!M9</f>
        <v>29890</v>
      </c>
      <c r="N9" s="225">
        <f>'MATCH 1'!N9</f>
        <v>0</v>
      </c>
      <c r="O9" s="223" t="str">
        <f>'MATCH 1'!P9</f>
        <v>FR</v>
      </c>
      <c r="P9" s="228">
        <f>'MATCH 1'!Q9</f>
        <v>43831</v>
      </c>
      <c r="Q9" s="229">
        <f>'MATCH 1'!R9</f>
        <v>2022</v>
      </c>
      <c r="R9" s="222" t="str">
        <f>'MATCH 1'!S9</f>
        <v>P</v>
      </c>
      <c r="S9" s="230">
        <f>'MATCH 1'!T9</f>
        <v>5</v>
      </c>
      <c r="T9" s="231">
        <f>'MATCH 1'!U9</f>
        <v>0</v>
      </c>
    </row>
    <row r="10" spans="1:22" ht="14.4" thickBot="1" x14ac:dyDescent="0.3">
      <c r="A10" s="55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</row>
    <row r="11" spans="1:22" ht="13.8" thickTop="1" x14ac:dyDescent="0.25">
      <c r="A11" s="311" t="s">
        <v>21</v>
      </c>
      <c r="B11" s="312"/>
      <c r="C11" s="312"/>
      <c r="D11" s="359"/>
      <c r="E11" s="360"/>
      <c r="F11" s="360"/>
      <c r="G11" s="360"/>
      <c r="H11" s="360"/>
      <c r="I11" s="360"/>
      <c r="J11" s="360"/>
      <c r="K11" s="360"/>
      <c r="L11" s="360"/>
      <c r="M11" s="360"/>
      <c r="N11" s="360"/>
      <c r="O11" s="360"/>
      <c r="P11" s="360"/>
      <c r="Q11" s="360"/>
      <c r="R11" s="360"/>
      <c r="S11" s="360"/>
      <c r="T11" s="361"/>
    </row>
    <row r="12" spans="1:22" ht="18" thickBot="1" x14ac:dyDescent="0.3">
      <c r="A12" s="308" t="e">
        <f>IF(VLOOKUP($U$2,ACCUEIL!$A$11:$E$23,2,FALSE)="","",VLOOKUP($U$2,ACCUEIL!$A$11:$E$23,2,FALSE))</f>
        <v>#N/A</v>
      </c>
      <c r="B12" s="309"/>
      <c r="C12" s="309"/>
      <c r="D12" s="362"/>
      <c r="E12" s="363"/>
      <c r="F12" s="363"/>
      <c r="G12" s="363"/>
      <c r="H12" s="363"/>
      <c r="I12" s="363"/>
      <c r="J12" s="363"/>
      <c r="K12" s="363"/>
      <c r="L12" s="363"/>
      <c r="M12" s="363"/>
      <c r="N12" s="363"/>
      <c r="O12" s="363"/>
      <c r="P12" s="363"/>
      <c r="Q12" s="363"/>
      <c r="R12" s="363"/>
      <c r="S12" s="363"/>
      <c r="T12" s="364"/>
    </row>
    <row r="13" spans="1:22" ht="23.25" customHeight="1" thickBot="1" x14ac:dyDescent="0.3">
      <c r="A13" s="96"/>
      <c r="B13" s="58" t="s">
        <v>10</v>
      </c>
      <c r="C13" s="59" t="s">
        <v>11</v>
      </c>
      <c r="D13" s="58" t="s">
        <v>12</v>
      </c>
      <c r="E13" s="60"/>
      <c r="F13" s="58" t="s">
        <v>13</v>
      </c>
      <c r="G13" s="61"/>
      <c r="H13" s="60"/>
      <c r="I13" s="62" t="s">
        <v>14</v>
      </c>
      <c r="J13" s="58" t="s">
        <v>15</v>
      </c>
      <c r="K13" s="63"/>
      <c r="L13" s="64"/>
      <c r="M13" s="65"/>
      <c r="N13" s="63"/>
      <c r="O13" s="61"/>
      <c r="P13" s="66" t="s">
        <v>16</v>
      </c>
      <c r="Q13" s="62" t="s">
        <v>17</v>
      </c>
      <c r="R13" s="58" t="s">
        <v>18</v>
      </c>
      <c r="S13" s="67"/>
      <c r="T13" s="135" t="s">
        <v>7</v>
      </c>
      <c r="U13" s="137" t="s">
        <v>52</v>
      </c>
      <c r="V13" s="136" t="s">
        <v>53</v>
      </c>
    </row>
    <row r="14" spans="1:22" x14ac:dyDescent="0.25">
      <c r="A14" s="98" t="s">
        <v>27</v>
      </c>
      <c r="B14" s="183"/>
      <c r="C14" s="69"/>
      <c r="D14" s="70"/>
      <c r="E14" s="71"/>
      <c r="F14" s="72"/>
      <c r="G14" s="73"/>
      <c r="H14" s="71"/>
      <c r="I14" s="74"/>
      <c r="J14" s="72"/>
      <c r="K14" s="75"/>
      <c r="L14" s="76"/>
      <c r="M14" s="77"/>
      <c r="N14" s="75"/>
      <c r="O14" s="73"/>
      <c r="P14" s="78"/>
      <c r="Q14" s="74"/>
      <c r="R14" s="72"/>
      <c r="S14" s="79"/>
      <c r="T14" s="72"/>
      <c r="U14" s="176"/>
      <c r="V14" s="179"/>
    </row>
    <row r="15" spans="1:22" x14ac:dyDescent="0.25">
      <c r="A15" s="98" t="s">
        <v>37</v>
      </c>
      <c r="B15" s="172"/>
      <c r="C15" s="69"/>
      <c r="D15" s="70"/>
      <c r="E15" s="71"/>
      <c r="F15" s="72"/>
      <c r="G15" s="73"/>
      <c r="H15" s="71"/>
      <c r="I15" s="74"/>
      <c r="J15" s="72"/>
      <c r="K15" s="75"/>
      <c r="L15" s="76"/>
      <c r="M15" s="77"/>
      <c r="N15" s="75"/>
      <c r="O15" s="73"/>
      <c r="P15" s="78"/>
      <c r="Q15" s="74"/>
      <c r="R15" s="72"/>
      <c r="S15" s="79">
        <v>5</v>
      </c>
      <c r="T15" s="72"/>
      <c r="U15" s="177"/>
      <c r="V15" s="180"/>
    </row>
    <row r="16" spans="1:22" x14ac:dyDescent="0.25">
      <c r="A16" s="98" t="s">
        <v>29</v>
      </c>
      <c r="B16" s="172"/>
      <c r="C16" s="69"/>
      <c r="D16" s="70"/>
      <c r="E16" s="71"/>
      <c r="F16" s="72"/>
      <c r="G16" s="73"/>
      <c r="H16" s="71"/>
      <c r="I16" s="74"/>
      <c r="J16" s="72"/>
      <c r="K16" s="75"/>
      <c r="L16" s="76"/>
      <c r="M16" s="77"/>
      <c r="N16" s="75"/>
      <c r="O16" s="73"/>
      <c r="P16" s="78"/>
      <c r="Q16" s="74"/>
      <c r="R16" s="72"/>
      <c r="S16" s="79">
        <v>5</v>
      </c>
      <c r="T16" s="72"/>
      <c r="U16" s="177"/>
      <c r="V16" s="180"/>
    </row>
    <row r="17" spans="1:22" x14ac:dyDescent="0.25">
      <c r="A17" s="98" t="s">
        <v>30</v>
      </c>
      <c r="B17" s="172"/>
      <c r="C17" s="69"/>
      <c r="D17" s="70"/>
      <c r="E17" s="71"/>
      <c r="F17" s="72"/>
      <c r="G17" s="73"/>
      <c r="H17" s="71"/>
      <c r="I17" s="74"/>
      <c r="J17" s="72"/>
      <c r="K17" s="75"/>
      <c r="L17" s="76"/>
      <c r="M17" s="77"/>
      <c r="N17" s="75"/>
      <c r="O17" s="73"/>
      <c r="P17" s="78"/>
      <c r="Q17" s="74"/>
      <c r="R17" s="72"/>
      <c r="S17" s="79">
        <v>5</v>
      </c>
      <c r="T17" s="72"/>
      <c r="U17" s="177"/>
      <c r="V17" s="180"/>
    </row>
    <row r="18" spans="1:22" x14ac:dyDescent="0.25">
      <c r="A18" s="98" t="s">
        <v>31</v>
      </c>
      <c r="B18" s="172"/>
      <c r="C18" s="69"/>
      <c r="D18" s="70"/>
      <c r="E18" s="71"/>
      <c r="F18" s="72"/>
      <c r="G18" s="73"/>
      <c r="H18" s="71"/>
      <c r="I18" s="74"/>
      <c r="J18" s="72"/>
      <c r="K18" s="75"/>
      <c r="L18" s="76"/>
      <c r="M18" s="77"/>
      <c r="N18" s="75"/>
      <c r="O18" s="73"/>
      <c r="P18" s="78"/>
      <c r="Q18" s="74"/>
      <c r="R18" s="72"/>
      <c r="S18" s="79">
        <v>5</v>
      </c>
      <c r="T18" s="72"/>
      <c r="U18" s="177"/>
      <c r="V18" s="180"/>
    </row>
    <row r="19" spans="1:22" x14ac:dyDescent="0.25">
      <c r="A19" s="98" t="s">
        <v>32</v>
      </c>
      <c r="B19" s="172"/>
      <c r="C19" s="69"/>
      <c r="D19" s="70"/>
      <c r="E19" s="71"/>
      <c r="F19" s="72"/>
      <c r="G19" s="73"/>
      <c r="H19" s="71"/>
      <c r="I19" s="74"/>
      <c r="J19" s="72"/>
      <c r="K19" s="75"/>
      <c r="L19" s="76"/>
      <c r="M19" s="77"/>
      <c r="N19" s="75"/>
      <c r="O19" s="73"/>
      <c r="P19" s="78"/>
      <c r="Q19" s="74"/>
      <c r="R19" s="72"/>
      <c r="S19" s="79">
        <v>5</v>
      </c>
      <c r="T19" s="72"/>
      <c r="U19" s="177"/>
      <c r="V19" s="180"/>
    </row>
    <row r="20" spans="1:22" x14ac:dyDescent="0.25">
      <c r="A20" s="98" t="s">
        <v>33</v>
      </c>
      <c r="B20" s="172"/>
      <c r="C20" s="69"/>
      <c r="D20" s="70"/>
      <c r="E20" s="71"/>
      <c r="F20" s="72"/>
      <c r="G20" s="73"/>
      <c r="H20" s="71"/>
      <c r="I20" s="74"/>
      <c r="J20" s="72"/>
      <c r="K20" s="75"/>
      <c r="L20" s="76"/>
      <c r="M20" s="77"/>
      <c r="N20" s="75"/>
      <c r="O20" s="73"/>
      <c r="P20" s="78"/>
      <c r="Q20" s="74"/>
      <c r="R20" s="72"/>
      <c r="S20" s="79">
        <v>6</v>
      </c>
      <c r="T20" s="72"/>
      <c r="U20" s="177"/>
      <c r="V20" s="180"/>
    </row>
    <row r="21" spans="1:22" x14ac:dyDescent="0.25">
      <c r="A21" s="98" t="str">
        <f>+IF(ACCUEIL!$C$4="Féminin","","J7")</f>
        <v>J7</v>
      </c>
      <c r="B21" s="172"/>
      <c r="C21" s="69"/>
      <c r="D21" s="70"/>
      <c r="E21" s="71"/>
      <c r="F21" s="72"/>
      <c r="G21" s="73"/>
      <c r="H21" s="71"/>
      <c r="I21" s="74"/>
      <c r="J21" s="72"/>
      <c r="K21" s="75"/>
      <c r="L21" s="76"/>
      <c r="M21" s="77"/>
      <c r="N21" s="75"/>
      <c r="O21" s="73"/>
      <c r="P21" s="78"/>
      <c r="Q21" s="74"/>
      <c r="R21" s="72"/>
      <c r="S21" s="79">
        <v>7</v>
      </c>
      <c r="T21" s="72"/>
      <c r="U21" s="177"/>
      <c r="V21" s="180"/>
    </row>
    <row r="22" spans="1:22" ht="13.8" thickBot="1" x14ac:dyDescent="0.3">
      <c r="A22" s="117" t="str">
        <f>+IF(ACCUEIL!$C$4="Féminin","","J8")</f>
        <v>J8</v>
      </c>
      <c r="B22" s="173"/>
      <c r="C22" s="81"/>
      <c r="D22" s="82"/>
      <c r="E22" s="83"/>
      <c r="F22" s="84"/>
      <c r="G22" s="85"/>
      <c r="H22" s="83"/>
      <c r="I22" s="86"/>
      <c r="J22" s="84"/>
      <c r="K22" s="87"/>
      <c r="L22" s="88"/>
      <c r="M22" s="89"/>
      <c r="N22" s="87"/>
      <c r="O22" s="85"/>
      <c r="P22" s="90"/>
      <c r="Q22" s="86"/>
      <c r="R22" s="84"/>
      <c r="S22" s="91"/>
      <c r="T22" s="101"/>
      <c r="U22" s="178"/>
      <c r="V22" s="181"/>
    </row>
    <row r="23" spans="1:22" ht="21.75" customHeight="1" x14ac:dyDescent="0.25">
      <c r="A23" s="316" t="s">
        <v>21</v>
      </c>
      <c r="B23" s="317"/>
      <c r="C23" s="317"/>
      <c r="D23" s="372"/>
      <c r="E23" s="373"/>
      <c r="F23" s="373"/>
      <c r="G23" s="373"/>
      <c r="H23" s="373"/>
      <c r="I23" s="373"/>
      <c r="J23" s="373"/>
      <c r="K23" s="373"/>
      <c r="L23" s="373"/>
      <c r="M23" s="373"/>
      <c r="N23" s="373"/>
      <c r="O23" s="373"/>
      <c r="P23" s="373"/>
      <c r="Q23" s="373"/>
      <c r="R23" s="373"/>
      <c r="S23" s="373"/>
      <c r="T23" s="374"/>
    </row>
    <row r="24" spans="1:22" ht="18" thickBot="1" x14ac:dyDescent="0.3">
      <c r="A24" s="308" t="e">
        <f>IF(VLOOKUP($U$2,ACCUEIL!$A$11:$E$23,5,FALSE)="","",VLOOKUP($U$2,ACCUEIL!$A$11:$E$23,5,FALSE))</f>
        <v>#N/A</v>
      </c>
      <c r="B24" s="309"/>
      <c r="C24" s="309"/>
      <c r="D24" s="362"/>
      <c r="E24" s="363"/>
      <c r="F24" s="363"/>
      <c r="G24" s="363"/>
      <c r="H24" s="363"/>
      <c r="I24" s="363"/>
      <c r="J24" s="363"/>
      <c r="K24" s="363"/>
      <c r="L24" s="363"/>
      <c r="M24" s="363"/>
      <c r="N24" s="363"/>
      <c r="O24" s="363"/>
      <c r="P24" s="363"/>
      <c r="Q24" s="363"/>
      <c r="R24" s="363"/>
      <c r="S24" s="363"/>
      <c r="T24" s="364"/>
    </row>
    <row r="25" spans="1:22" ht="21" thickBot="1" x14ac:dyDescent="0.3">
      <c r="A25" s="96"/>
      <c r="B25" s="58" t="s">
        <v>10</v>
      </c>
      <c r="C25" s="59" t="s">
        <v>11</v>
      </c>
      <c r="D25" s="58" t="s">
        <v>12</v>
      </c>
      <c r="E25" s="60"/>
      <c r="F25" s="58" t="s">
        <v>13</v>
      </c>
      <c r="G25" s="61"/>
      <c r="H25" s="60"/>
      <c r="I25" s="62" t="s">
        <v>14</v>
      </c>
      <c r="J25" s="58" t="s">
        <v>15</v>
      </c>
      <c r="K25" s="63"/>
      <c r="L25" s="64"/>
      <c r="M25" s="65"/>
      <c r="N25" s="63"/>
      <c r="O25" s="61"/>
      <c r="P25" s="66" t="s">
        <v>16</v>
      </c>
      <c r="Q25" s="62" t="s">
        <v>17</v>
      </c>
      <c r="R25" s="58" t="s">
        <v>18</v>
      </c>
      <c r="S25" s="67"/>
      <c r="T25" s="97" t="s">
        <v>7</v>
      </c>
      <c r="U25" s="137" t="s">
        <v>52</v>
      </c>
      <c r="V25" s="136" t="s">
        <v>53</v>
      </c>
    </row>
    <row r="26" spans="1:22" x14ac:dyDescent="0.25">
      <c r="A26" s="98" t="s">
        <v>27</v>
      </c>
      <c r="B26" s="183"/>
      <c r="C26" s="69"/>
      <c r="D26" s="70"/>
      <c r="E26" s="71"/>
      <c r="F26" s="72"/>
      <c r="G26" s="73"/>
      <c r="H26" s="71"/>
      <c r="I26" s="74"/>
      <c r="J26" s="72"/>
      <c r="K26" s="75"/>
      <c r="L26" s="76"/>
      <c r="M26" s="77"/>
      <c r="N26" s="75"/>
      <c r="O26" s="73"/>
      <c r="P26" s="78"/>
      <c r="Q26" s="74"/>
      <c r="R26" s="72"/>
      <c r="S26" s="79"/>
      <c r="T26" s="99"/>
      <c r="U26" s="176"/>
      <c r="V26" s="179"/>
    </row>
    <row r="27" spans="1:22" x14ac:dyDescent="0.25">
      <c r="A27" s="98" t="s">
        <v>28</v>
      </c>
      <c r="B27" s="172"/>
      <c r="C27" s="69"/>
      <c r="D27" s="70"/>
      <c r="E27" s="71"/>
      <c r="F27" s="72"/>
      <c r="G27" s="73"/>
      <c r="H27" s="71"/>
      <c r="I27" s="74"/>
      <c r="J27" s="72"/>
      <c r="K27" s="75"/>
      <c r="L27" s="76"/>
      <c r="M27" s="77"/>
      <c r="N27" s="75"/>
      <c r="O27" s="73"/>
      <c r="P27" s="78"/>
      <c r="Q27" s="74"/>
      <c r="R27" s="72"/>
      <c r="S27" s="79"/>
      <c r="T27" s="99"/>
      <c r="U27" s="177"/>
      <c r="V27" s="180"/>
    </row>
    <row r="28" spans="1:22" x14ac:dyDescent="0.25">
      <c r="A28" s="98" t="s">
        <v>29</v>
      </c>
      <c r="B28" s="172"/>
      <c r="C28" s="69"/>
      <c r="D28" s="70"/>
      <c r="E28" s="71"/>
      <c r="F28" s="72"/>
      <c r="G28" s="73"/>
      <c r="H28" s="71"/>
      <c r="I28" s="74"/>
      <c r="J28" s="72"/>
      <c r="K28" s="75"/>
      <c r="L28" s="76"/>
      <c r="M28" s="77"/>
      <c r="N28" s="75"/>
      <c r="O28" s="73"/>
      <c r="P28" s="78"/>
      <c r="Q28" s="74"/>
      <c r="R28" s="72"/>
      <c r="S28" s="79">
        <v>5</v>
      </c>
      <c r="T28" s="99"/>
      <c r="U28" s="177"/>
      <c r="V28" s="180"/>
    </row>
    <row r="29" spans="1:22" x14ac:dyDescent="0.25">
      <c r="A29" s="98" t="s">
        <v>30</v>
      </c>
      <c r="B29" s="172"/>
      <c r="C29" s="69"/>
      <c r="D29" s="70"/>
      <c r="E29" s="71"/>
      <c r="F29" s="72"/>
      <c r="G29" s="73"/>
      <c r="H29" s="71"/>
      <c r="I29" s="74"/>
      <c r="J29" s="72"/>
      <c r="K29" s="75"/>
      <c r="L29" s="76"/>
      <c r="M29" s="77"/>
      <c r="N29" s="75"/>
      <c r="O29" s="73"/>
      <c r="P29" s="78"/>
      <c r="Q29" s="74"/>
      <c r="R29" s="72"/>
      <c r="S29" s="79">
        <v>5</v>
      </c>
      <c r="T29" s="99"/>
      <c r="U29" s="177"/>
      <c r="V29" s="180"/>
    </row>
    <row r="30" spans="1:22" x14ac:dyDescent="0.25">
      <c r="A30" s="98" t="s">
        <v>31</v>
      </c>
      <c r="B30" s="172"/>
      <c r="C30" s="69"/>
      <c r="D30" s="70"/>
      <c r="E30" s="71"/>
      <c r="F30" s="72"/>
      <c r="G30" s="73"/>
      <c r="H30" s="71"/>
      <c r="I30" s="74"/>
      <c r="J30" s="72"/>
      <c r="K30" s="75"/>
      <c r="L30" s="76"/>
      <c r="M30" s="77"/>
      <c r="N30" s="75"/>
      <c r="O30" s="73"/>
      <c r="P30" s="78"/>
      <c r="Q30" s="74"/>
      <c r="R30" s="72"/>
      <c r="S30" s="79">
        <v>5</v>
      </c>
      <c r="T30" s="99"/>
      <c r="U30" s="177"/>
      <c r="V30" s="180"/>
    </row>
    <row r="31" spans="1:22" x14ac:dyDescent="0.25">
      <c r="A31" s="98" t="s">
        <v>32</v>
      </c>
      <c r="B31" s="172"/>
      <c r="C31" s="69"/>
      <c r="D31" s="70"/>
      <c r="E31" s="71"/>
      <c r="F31" s="72"/>
      <c r="G31" s="73"/>
      <c r="H31" s="71"/>
      <c r="I31" s="74"/>
      <c r="J31" s="72"/>
      <c r="K31" s="75"/>
      <c r="L31" s="76"/>
      <c r="M31" s="77"/>
      <c r="N31" s="75"/>
      <c r="O31" s="73"/>
      <c r="P31" s="78"/>
      <c r="Q31" s="74"/>
      <c r="R31" s="72"/>
      <c r="S31" s="79">
        <v>5</v>
      </c>
      <c r="T31" s="99"/>
      <c r="U31" s="177"/>
      <c r="V31" s="180"/>
    </row>
    <row r="32" spans="1:22" x14ac:dyDescent="0.25">
      <c r="A32" s="98" t="s">
        <v>33</v>
      </c>
      <c r="B32" s="172"/>
      <c r="C32" s="69"/>
      <c r="D32" s="70"/>
      <c r="E32" s="71"/>
      <c r="F32" s="72"/>
      <c r="G32" s="73"/>
      <c r="H32" s="71"/>
      <c r="I32" s="74"/>
      <c r="J32" s="72"/>
      <c r="K32" s="75"/>
      <c r="L32" s="76"/>
      <c r="M32" s="77"/>
      <c r="N32" s="75"/>
      <c r="O32" s="73"/>
      <c r="P32" s="78"/>
      <c r="Q32" s="74"/>
      <c r="R32" s="72"/>
      <c r="S32" s="79">
        <v>5</v>
      </c>
      <c r="T32" s="72"/>
      <c r="U32" s="177"/>
      <c r="V32" s="180"/>
    </row>
    <row r="33" spans="1:22" x14ac:dyDescent="0.25">
      <c r="A33" s="98" t="str">
        <f>+IF(ACCUEIL!$C$4="Féminin","","J7")</f>
        <v>J7</v>
      </c>
      <c r="B33" s="172"/>
      <c r="C33" s="69"/>
      <c r="D33" s="70"/>
      <c r="E33" s="71"/>
      <c r="F33" s="72"/>
      <c r="G33" s="73"/>
      <c r="H33" s="71"/>
      <c r="I33" s="74"/>
      <c r="J33" s="72"/>
      <c r="K33" s="75"/>
      <c r="L33" s="76"/>
      <c r="M33" s="77"/>
      <c r="N33" s="75"/>
      <c r="O33" s="73"/>
      <c r="P33" s="78"/>
      <c r="Q33" s="74"/>
      <c r="R33" s="72"/>
      <c r="S33" s="79"/>
      <c r="T33" s="72"/>
      <c r="U33" s="177"/>
      <c r="V33" s="180"/>
    </row>
    <row r="34" spans="1:22" ht="13.8" thickBot="1" x14ac:dyDescent="0.3">
      <c r="A34" s="117" t="str">
        <f>+IF(ACCUEIL!$C$4="Féminin","","J8")</f>
        <v>J8</v>
      </c>
      <c r="B34" s="175"/>
      <c r="C34" s="104"/>
      <c r="D34" s="105"/>
      <c r="E34" s="106"/>
      <c r="F34" s="107"/>
      <c r="G34" s="108"/>
      <c r="H34" s="106"/>
      <c r="I34" s="109"/>
      <c r="J34" s="107"/>
      <c r="K34" s="110"/>
      <c r="L34" s="111"/>
      <c r="M34" s="112"/>
      <c r="N34" s="110"/>
      <c r="O34" s="108"/>
      <c r="P34" s="113"/>
      <c r="Q34" s="109"/>
      <c r="R34" s="107"/>
      <c r="S34" s="114"/>
      <c r="T34" s="115"/>
      <c r="U34" s="267"/>
      <c r="V34" s="181"/>
    </row>
    <row r="35" spans="1:22" ht="15" thickTop="1" thickBot="1" x14ac:dyDescent="0.3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</row>
    <row r="36" spans="1:22" ht="13.8" hidden="1" thickBot="1" x14ac:dyDescent="0.3">
      <c r="A36" s="117" t="s">
        <v>34</v>
      </c>
      <c r="B36" s="118"/>
      <c r="C36" s="119"/>
      <c r="D36" s="120"/>
      <c r="E36" s="121"/>
      <c r="F36" s="122"/>
      <c r="G36" s="123"/>
      <c r="H36" s="121"/>
      <c r="I36" s="124"/>
      <c r="J36" s="122"/>
      <c r="K36" s="125"/>
      <c r="L36" s="126"/>
      <c r="M36" s="127"/>
      <c r="N36" s="125"/>
      <c r="O36" s="123"/>
      <c r="P36" s="128"/>
      <c r="Q36" s="124"/>
      <c r="R36" s="122"/>
      <c r="S36" s="129"/>
      <c r="T36" s="130"/>
    </row>
    <row r="37" spans="1:22" ht="13.8" hidden="1" thickBot="1" x14ac:dyDescent="0.3">
      <c r="A37" s="102" t="s">
        <v>35</v>
      </c>
      <c r="B37" s="103"/>
      <c r="C37" s="104"/>
      <c r="D37" s="105"/>
      <c r="E37" s="106"/>
      <c r="F37" s="107"/>
      <c r="G37" s="108"/>
      <c r="H37" s="106"/>
      <c r="I37" s="109"/>
      <c r="J37" s="107"/>
      <c r="K37" s="110"/>
      <c r="L37" s="111"/>
      <c r="M37" s="112"/>
      <c r="N37" s="110"/>
      <c r="O37" s="108"/>
      <c r="P37" s="113"/>
      <c r="Q37" s="109"/>
      <c r="R37" s="107"/>
      <c r="S37" s="114"/>
      <c r="T37" s="115"/>
    </row>
    <row r="38" spans="1:22" ht="13.8" thickTop="1" x14ac:dyDescent="0.25">
      <c r="A38" s="365" t="str">
        <f>+'MATCH 1'!A38:W88</f>
        <v xml:space="preserve"> Merci de remplir cette feuille en inscrivant vos joueurs par ordre alphabétique. Cette feuille doit être envoyée par mail dès la fin de la journée à                                                                    pyron.roland@gmail.com</v>
      </c>
      <c r="B38" s="366"/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366"/>
      <c r="N38" s="366"/>
      <c r="O38" s="366"/>
      <c r="P38" s="366"/>
      <c r="Q38" s="366"/>
      <c r="R38" s="366"/>
      <c r="S38" s="366"/>
      <c r="T38" s="366"/>
      <c r="U38" s="366"/>
      <c r="V38" s="366"/>
    </row>
    <row r="39" spans="1:22" ht="12.75" hidden="1" customHeight="1" x14ac:dyDescent="0.25">
      <c r="A39" s="367"/>
      <c r="B39" s="368"/>
      <c r="C39" s="368"/>
      <c r="D39" s="368"/>
      <c r="E39" s="368"/>
      <c r="F39" s="368"/>
      <c r="G39" s="368"/>
      <c r="H39" s="368"/>
      <c r="I39" s="368"/>
      <c r="J39" s="368"/>
      <c r="K39" s="368"/>
      <c r="L39" s="368"/>
      <c r="M39" s="368"/>
      <c r="N39" s="368"/>
      <c r="O39" s="368"/>
      <c r="P39" s="368"/>
      <c r="Q39" s="368"/>
      <c r="R39" s="368"/>
      <c r="S39" s="368"/>
      <c r="T39" s="368"/>
      <c r="U39" s="368"/>
      <c r="V39" s="368"/>
    </row>
    <row r="40" spans="1:22" ht="17.25" hidden="1" customHeight="1" x14ac:dyDescent="0.25">
      <c r="A40" s="367"/>
      <c r="B40" s="368"/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</row>
    <row r="41" spans="1:22" ht="12.75" hidden="1" customHeight="1" x14ac:dyDescent="0.25">
      <c r="A41" s="367"/>
      <c r="B41" s="368"/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</row>
    <row r="42" spans="1:22" ht="12.75" hidden="1" customHeight="1" x14ac:dyDescent="0.25">
      <c r="A42" s="367"/>
      <c r="B42" s="368"/>
      <c r="C42" s="368"/>
      <c r="D42" s="368"/>
      <c r="E42" s="368"/>
      <c r="F42" s="368"/>
      <c r="G42" s="368"/>
      <c r="H42" s="368"/>
      <c r="I42" s="368"/>
      <c r="J42" s="368"/>
      <c r="K42" s="368"/>
      <c r="L42" s="368"/>
      <c r="M42" s="368"/>
      <c r="N42" s="368"/>
      <c r="O42" s="368"/>
      <c r="P42" s="368"/>
      <c r="Q42" s="368"/>
      <c r="R42" s="368"/>
      <c r="S42" s="368"/>
      <c r="T42" s="368"/>
      <c r="U42" s="368"/>
      <c r="V42" s="368"/>
    </row>
    <row r="43" spans="1:22" ht="12.75" hidden="1" customHeight="1" x14ac:dyDescent="0.25">
      <c r="A43" s="367"/>
      <c r="B43" s="368"/>
      <c r="C43" s="368"/>
      <c r="D43" s="368"/>
      <c r="E43" s="368"/>
      <c r="F43" s="368"/>
      <c r="G43" s="368"/>
      <c r="H43" s="368"/>
      <c r="I43" s="368"/>
      <c r="J43" s="368"/>
      <c r="K43" s="368"/>
      <c r="L43" s="368"/>
      <c r="M43" s="368"/>
      <c r="N43" s="368"/>
      <c r="O43" s="368"/>
      <c r="P43" s="368"/>
      <c r="Q43" s="368"/>
      <c r="R43" s="368"/>
      <c r="S43" s="368"/>
      <c r="T43" s="368"/>
      <c r="U43" s="368"/>
      <c r="V43" s="368"/>
    </row>
    <row r="44" spans="1:22" ht="12.75" hidden="1" customHeight="1" x14ac:dyDescent="0.25">
      <c r="A44" s="367"/>
      <c r="B44" s="368"/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</row>
    <row r="45" spans="1:22" ht="12.75" hidden="1" customHeight="1" x14ac:dyDescent="0.25">
      <c r="A45" s="367"/>
      <c r="B45" s="368"/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</row>
    <row r="46" spans="1:22" ht="12.75" hidden="1" customHeight="1" x14ac:dyDescent="0.25">
      <c r="A46" s="367"/>
      <c r="B46" s="368"/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</row>
    <row r="47" spans="1:22" ht="12.75" hidden="1" customHeight="1" x14ac:dyDescent="0.25">
      <c r="A47" s="367"/>
      <c r="B47" s="368"/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</row>
    <row r="48" spans="1:22" ht="12.75" hidden="1" customHeight="1" x14ac:dyDescent="0.25">
      <c r="A48" s="367"/>
      <c r="B48" s="368"/>
      <c r="C48" s="368"/>
      <c r="D48" s="368"/>
      <c r="E48" s="368"/>
      <c r="F48" s="368"/>
      <c r="G48" s="368"/>
      <c r="H48" s="368"/>
      <c r="I48" s="368"/>
      <c r="J48" s="368"/>
      <c r="K48" s="368"/>
      <c r="L48" s="368"/>
      <c r="M48" s="368"/>
      <c r="N48" s="368"/>
      <c r="O48" s="368"/>
      <c r="P48" s="368"/>
      <c r="Q48" s="368"/>
      <c r="R48" s="368"/>
      <c r="S48" s="368"/>
      <c r="T48" s="368"/>
      <c r="U48" s="368"/>
      <c r="V48" s="368"/>
    </row>
    <row r="49" spans="1:22" ht="12.75" hidden="1" customHeight="1" x14ac:dyDescent="0.25">
      <c r="A49" s="367"/>
      <c r="B49" s="368"/>
      <c r="C49" s="368"/>
      <c r="D49" s="368"/>
      <c r="E49" s="368"/>
      <c r="F49" s="368"/>
      <c r="G49" s="368"/>
      <c r="H49" s="368"/>
      <c r="I49" s="368"/>
      <c r="J49" s="368"/>
      <c r="K49" s="368"/>
      <c r="L49" s="368"/>
      <c r="M49" s="368"/>
      <c r="N49" s="368"/>
      <c r="O49" s="368"/>
      <c r="P49" s="368"/>
      <c r="Q49" s="368"/>
      <c r="R49" s="368"/>
      <c r="S49" s="368"/>
      <c r="T49" s="368"/>
      <c r="U49" s="368"/>
      <c r="V49" s="368"/>
    </row>
    <row r="50" spans="1:22" ht="13.5" hidden="1" customHeight="1" thickBot="1" x14ac:dyDescent="0.3">
      <c r="A50" s="367"/>
      <c r="B50" s="368"/>
      <c r="C50" s="368"/>
      <c r="D50" s="368"/>
      <c r="E50" s="368"/>
      <c r="F50" s="368"/>
      <c r="G50" s="368"/>
      <c r="H50" s="368"/>
      <c r="I50" s="368"/>
      <c r="J50" s="368"/>
      <c r="K50" s="368"/>
      <c r="L50" s="368"/>
      <c r="M50" s="368"/>
      <c r="N50" s="368"/>
      <c r="O50" s="368"/>
      <c r="P50" s="368"/>
      <c r="Q50" s="368"/>
      <c r="R50" s="368"/>
      <c r="S50" s="368"/>
      <c r="T50" s="368"/>
      <c r="U50" s="368"/>
      <c r="V50" s="368"/>
    </row>
    <row r="51" spans="1:22" ht="13.5" hidden="1" customHeight="1" thickTop="1" x14ac:dyDescent="0.25">
      <c r="A51" s="367"/>
      <c r="B51" s="368"/>
      <c r="C51" s="368"/>
      <c r="D51" s="368"/>
      <c r="E51" s="368"/>
      <c r="F51" s="368"/>
      <c r="G51" s="368"/>
      <c r="H51" s="368"/>
      <c r="I51" s="368"/>
      <c r="J51" s="368"/>
      <c r="K51" s="368"/>
      <c r="L51" s="368"/>
      <c r="M51" s="368"/>
      <c r="N51" s="368"/>
      <c r="O51" s="368"/>
      <c r="P51" s="368"/>
      <c r="Q51" s="368"/>
      <c r="R51" s="368"/>
      <c r="S51" s="368"/>
      <c r="T51" s="368"/>
      <c r="U51" s="368"/>
      <c r="V51" s="368"/>
    </row>
    <row r="52" spans="1:22" ht="17.25" hidden="1" customHeight="1" x14ac:dyDescent="0.25">
      <c r="A52" s="367"/>
      <c r="B52" s="368"/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</row>
    <row r="53" spans="1:22" ht="12.75" hidden="1" customHeight="1" x14ac:dyDescent="0.25">
      <c r="A53" s="367"/>
      <c r="B53" s="368"/>
      <c r="C53" s="368"/>
      <c r="D53" s="368"/>
      <c r="E53" s="368"/>
      <c r="F53" s="368"/>
      <c r="G53" s="368"/>
      <c r="H53" s="368"/>
      <c r="I53" s="368"/>
      <c r="J53" s="368"/>
      <c r="K53" s="368"/>
      <c r="L53" s="368"/>
      <c r="M53" s="368"/>
      <c r="N53" s="368"/>
      <c r="O53" s="368"/>
      <c r="P53" s="368"/>
      <c r="Q53" s="368"/>
      <c r="R53" s="368"/>
      <c r="S53" s="368"/>
      <c r="T53" s="368"/>
      <c r="U53" s="368"/>
      <c r="V53" s="368"/>
    </row>
    <row r="54" spans="1:22" ht="12.75" hidden="1" customHeight="1" x14ac:dyDescent="0.25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</row>
    <row r="55" spans="1:22" ht="12.75" hidden="1" customHeight="1" x14ac:dyDescent="0.25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</row>
    <row r="56" spans="1:22" ht="12.75" hidden="1" customHeight="1" x14ac:dyDescent="0.25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</row>
    <row r="57" spans="1:22" ht="12.75" hidden="1" customHeight="1" x14ac:dyDescent="0.25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</row>
    <row r="58" spans="1:22" ht="12.75" hidden="1" customHeight="1" x14ac:dyDescent="0.25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</row>
    <row r="59" spans="1:22" ht="12.75" hidden="1" customHeight="1" x14ac:dyDescent="0.25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</row>
    <row r="60" spans="1:22" ht="12.75" hidden="1" customHeight="1" x14ac:dyDescent="0.25">
      <c r="A60" s="367"/>
      <c r="B60" s="368"/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</row>
    <row r="61" spans="1:22" ht="12.75" hidden="1" customHeight="1" x14ac:dyDescent="0.25">
      <c r="A61" s="367"/>
      <c r="B61" s="368"/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</row>
    <row r="62" spans="1:22" ht="13.5" hidden="1" customHeight="1" thickBot="1" x14ac:dyDescent="0.3">
      <c r="A62" s="367"/>
      <c r="B62" s="368"/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</row>
    <row r="63" spans="1:22" ht="14.25" hidden="1" customHeight="1" thickTop="1" thickBot="1" x14ac:dyDescent="0.3">
      <c r="A63" s="367"/>
      <c r="B63" s="368"/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</row>
    <row r="64" spans="1:22" ht="12.75" hidden="1" customHeight="1" x14ac:dyDescent="0.25">
      <c r="A64" s="367"/>
      <c r="B64" s="368"/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</row>
    <row r="65" spans="1:22" ht="17.25" hidden="1" customHeight="1" x14ac:dyDescent="0.25">
      <c r="A65" s="367"/>
      <c r="B65" s="368"/>
      <c r="C65" s="368"/>
      <c r="D65" s="368"/>
      <c r="E65" s="368"/>
      <c r="F65" s="368"/>
      <c r="G65" s="368"/>
      <c r="H65" s="368"/>
      <c r="I65" s="368"/>
      <c r="J65" s="368"/>
      <c r="K65" s="368"/>
      <c r="L65" s="368"/>
      <c r="M65" s="368"/>
      <c r="N65" s="368"/>
      <c r="O65" s="368"/>
      <c r="P65" s="368"/>
      <c r="Q65" s="368"/>
      <c r="R65" s="368"/>
      <c r="S65" s="368"/>
      <c r="T65" s="368"/>
      <c r="U65" s="368"/>
      <c r="V65" s="368"/>
    </row>
    <row r="66" spans="1:22" ht="12.75" hidden="1" customHeight="1" x14ac:dyDescent="0.25">
      <c r="A66" s="367"/>
      <c r="B66" s="368"/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</row>
    <row r="67" spans="1:22" ht="12.75" hidden="1" customHeight="1" x14ac:dyDescent="0.25">
      <c r="A67" s="367"/>
      <c r="B67" s="368"/>
      <c r="C67" s="368"/>
      <c r="D67" s="368"/>
      <c r="E67" s="368"/>
      <c r="F67" s="368"/>
      <c r="G67" s="368"/>
      <c r="H67" s="368"/>
      <c r="I67" s="368"/>
      <c r="J67" s="368"/>
      <c r="K67" s="368"/>
      <c r="L67" s="368"/>
      <c r="M67" s="368"/>
      <c r="N67" s="368"/>
      <c r="O67" s="368"/>
      <c r="P67" s="368"/>
      <c r="Q67" s="368"/>
      <c r="R67" s="368"/>
      <c r="S67" s="368"/>
      <c r="T67" s="368"/>
      <c r="U67" s="368"/>
      <c r="V67" s="368"/>
    </row>
    <row r="68" spans="1:22" ht="12.75" hidden="1" customHeight="1" x14ac:dyDescent="0.25">
      <c r="A68" s="367"/>
      <c r="B68" s="368"/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</row>
    <row r="69" spans="1:22" ht="12.75" hidden="1" customHeight="1" x14ac:dyDescent="0.25">
      <c r="A69" s="367"/>
      <c r="B69" s="368"/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</row>
    <row r="70" spans="1:22" ht="12.75" hidden="1" customHeight="1" x14ac:dyDescent="0.25">
      <c r="A70" s="367"/>
      <c r="B70" s="368"/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</row>
    <row r="71" spans="1:22" ht="12.75" hidden="1" customHeight="1" x14ac:dyDescent="0.25">
      <c r="A71" s="367"/>
      <c r="B71" s="368"/>
      <c r="C71" s="368"/>
      <c r="D71" s="368"/>
      <c r="E71" s="368"/>
      <c r="F71" s="368"/>
      <c r="G71" s="368"/>
      <c r="H71" s="368"/>
      <c r="I71" s="368"/>
      <c r="J71" s="368"/>
      <c r="K71" s="368"/>
      <c r="L71" s="368"/>
      <c r="M71" s="368"/>
      <c r="N71" s="368"/>
      <c r="O71" s="368"/>
      <c r="P71" s="368"/>
      <c r="Q71" s="368"/>
      <c r="R71" s="368"/>
      <c r="S71" s="368"/>
      <c r="T71" s="368"/>
      <c r="U71" s="368"/>
      <c r="V71" s="368"/>
    </row>
    <row r="72" spans="1:22" ht="12.75" hidden="1" customHeight="1" x14ac:dyDescent="0.25">
      <c r="A72" s="367"/>
      <c r="B72" s="368"/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</row>
    <row r="73" spans="1:22" ht="12.75" hidden="1" customHeight="1" x14ac:dyDescent="0.25">
      <c r="A73" s="367"/>
      <c r="B73" s="368"/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</row>
    <row r="74" spans="1:22" ht="12.75" hidden="1" customHeight="1" x14ac:dyDescent="0.25">
      <c r="A74" s="367"/>
      <c r="B74" s="368"/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</row>
    <row r="75" spans="1:22" ht="13.5" hidden="1" customHeight="1" thickBot="1" x14ac:dyDescent="0.3">
      <c r="A75" s="367"/>
      <c r="B75" s="368"/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</row>
    <row r="76" spans="1:22" ht="13.5" hidden="1" customHeight="1" thickTop="1" x14ac:dyDescent="0.25">
      <c r="A76" s="367"/>
      <c r="B76" s="368"/>
      <c r="C76" s="368"/>
      <c r="D76" s="368"/>
      <c r="E76" s="368"/>
      <c r="F76" s="368"/>
      <c r="G76" s="368"/>
      <c r="H76" s="368"/>
      <c r="I76" s="368"/>
      <c r="J76" s="368"/>
      <c r="K76" s="368"/>
      <c r="L76" s="368"/>
      <c r="M76" s="368"/>
      <c r="N76" s="368"/>
      <c r="O76" s="368"/>
      <c r="P76" s="368"/>
      <c r="Q76" s="368"/>
      <c r="R76" s="368"/>
      <c r="S76" s="368"/>
      <c r="T76" s="368"/>
      <c r="U76" s="368"/>
      <c r="V76" s="368"/>
    </row>
    <row r="77" spans="1:22" ht="17.25" hidden="1" customHeight="1" x14ac:dyDescent="0.25">
      <c r="A77" s="367"/>
      <c r="B77" s="368"/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</row>
    <row r="78" spans="1:22" ht="12.75" hidden="1" customHeight="1" x14ac:dyDescent="0.25">
      <c r="A78" s="367"/>
      <c r="B78" s="368"/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</row>
    <row r="79" spans="1:22" ht="12.75" hidden="1" customHeight="1" x14ac:dyDescent="0.25">
      <c r="A79" s="367"/>
      <c r="B79" s="368"/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</row>
    <row r="80" spans="1:22" ht="12.75" hidden="1" customHeight="1" x14ac:dyDescent="0.25">
      <c r="A80" s="367"/>
      <c r="B80" s="368"/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</row>
    <row r="81" spans="1:22" ht="12.75" hidden="1" customHeight="1" x14ac:dyDescent="0.25">
      <c r="A81" s="367"/>
      <c r="B81" s="368"/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</row>
    <row r="82" spans="1:22" ht="12.75" hidden="1" customHeight="1" x14ac:dyDescent="0.25">
      <c r="A82" s="367"/>
      <c r="B82" s="368"/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</row>
    <row r="83" spans="1:22" ht="12.75" hidden="1" customHeight="1" x14ac:dyDescent="0.25">
      <c r="A83" s="367"/>
      <c r="B83" s="368"/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</row>
    <row r="84" spans="1:22" ht="12.75" hidden="1" customHeight="1" x14ac:dyDescent="0.25">
      <c r="A84" s="367"/>
      <c r="B84" s="368"/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</row>
    <row r="85" spans="1:22" ht="12.75" hidden="1" customHeight="1" x14ac:dyDescent="0.25">
      <c r="A85" s="367"/>
      <c r="B85" s="368"/>
      <c r="C85" s="368"/>
      <c r="D85" s="368"/>
      <c r="E85" s="368"/>
      <c r="F85" s="368"/>
      <c r="G85" s="368"/>
      <c r="H85" s="368"/>
      <c r="I85" s="368"/>
      <c r="J85" s="368"/>
      <c r="K85" s="368"/>
      <c r="L85" s="368"/>
      <c r="M85" s="368"/>
      <c r="N85" s="368"/>
      <c r="O85" s="368"/>
      <c r="P85" s="368"/>
      <c r="Q85" s="368"/>
      <c r="R85" s="368"/>
      <c r="S85" s="368"/>
      <c r="T85" s="368"/>
      <c r="U85" s="368"/>
      <c r="V85" s="368"/>
    </row>
    <row r="86" spans="1:22" ht="12.75" hidden="1" customHeight="1" x14ac:dyDescent="0.25">
      <c r="A86" s="367"/>
      <c r="B86" s="368"/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</row>
    <row r="87" spans="1:22" ht="13.5" hidden="1" customHeight="1" thickBot="1" x14ac:dyDescent="0.3">
      <c r="A87" s="367"/>
      <c r="B87" s="368"/>
      <c r="C87" s="368"/>
      <c r="D87" s="368"/>
      <c r="E87" s="368"/>
      <c r="F87" s="368"/>
      <c r="G87" s="368"/>
      <c r="H87" s="368"/>
      <c r="I87" s="368"/>
      <c r="J87" s="368"/>
      <c r="K87" s="368"/>
      <c r="L87" s="368"/>
      <c r="M87" s="368"/>
      <c r="N87" s="368"/>
      <c r="O87" s="368"/>
      <c r="P87" s="368"/>
      <c r="Q87" s="368"/>
      <c r="R87" s="368"/>
      <c r="S87" s="368"/>
      <c r="T87" s="368"/>
      <c r="U87" s="368"/>
      <c r="V87" s="368"/>
    </row>
    <row r="88" spans="1:22" ht="13.8" thickBot="1" x14ac:dyDescent="0.3">
      <c r="A88" s="369"/>
      <c r="B88" s="370"/>
      <c r="C88" s="370"/>
      <c r="D88" s="370"/>
      <c r="E88" s="370"/>
      <c r="F88" s="370"/>
      <c r="G88" s="370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</row>
    <row r="89" spans="1:22" ht="13.8" thickBot="1" x14ac:dyDescent="0.3"/>
    <row r="90" spans="1:22" ht="13.8" thickBot="1" x14ac:dyDescent="0.3">
      <c r="B90" s="375" t="s">
        <v>55</v>
      </c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7"/>
    </row>
    <row r="92" spans="1:22" ht="15.75" customHeight="1" thickBot="1" x14ac:dyDescent="0.3">
      <c r="A92" s="132" t="str">
        <f>+IF(ACCUEIL!C4="Féminin","Score des rencontres individ. (1.5 Pts par rencontre)","Score des rencontres individ. (2 Pts par rencontre)")</f>
        <v>Score des rencontres individ. (2 Pts par rencontre)</v>
      </c>
      <c r="D92" s="131" t="s">
        <v>51</v>
      </c>
      <c r="F92" s="381" t="s">
        <v>51</v>
      </c>
      <c r="G92" s="381"/>
      <c r="H92" s="381"/>
      <c r="I92" s="381"/>
    </row>
    <row r="93" spans="1:22" ht="29.25" customHeight="1" thickBot="1" x14ac:dyDescent="0.3">
      <c r="B93" s="353" t="e">
        <f>+IF(A12="","",A12)</f>
        <v>#N/A</v>
      </c>
      <c r="C93" s="354"/>
      <c r="D93" s="187"/>
      <c r="F93" s="382"/>
      <c r="G93" s="383"/>
      <c r="H93" s="383"/>
      <c r="I93" s="384"/>
      <c r="J93" s="353" t="e">
        <f>+IF(A24="","",A24)</f>
        <v>#N/A</v>
      </c>
      <c r="K93" s="385"/>
      <c r="L93" s="385"/>
      <c r="M93" s="385"/>
      <c r="N93" s="385"/>
      <c r="O93" s="385"/>
      <c r="P93" s="385"/>
      <c r="Q93" s="385"/>
      <c r="R93" s="385"/>
      <c r="S93" s="385"/>
      <c r="T93" s="354"/>
    </row>
    <row r="94" spans="1:22" ht="23.25" customHeight="1" thickBot="1" x14ac:dyDescent="0.3">
      <c r="A94" s="133" t="str">
        <f>+IF(ACCUEIL!$C$4="Féminin","Score des rencontres Doublettes (3 Pts par rencontre)","Score des rencontres Doublettes (4 Pts par rencontre)")</f>
        <v>Score des rencontres Doublettes (4 Pts par rencontre)</v>
      </c>
      <c r="D94" s="138"/>
    </row>
    <row r="95" spans="1:22" ht="29.25" customHeight="1" thickBot="1" x14ac:dyDescent="0.3">
      <c r="B95" s="353" t="e">
        <f>+B93</f>
        <v>#N/A</v>
      </c>
      <c r="C95" s="354"/>
      <c r="D95" s="187"/>
      <c r="F95" s="382"/>
      <c r="G95" s="383"/>
      <c r="H95" s="383"/>
      <c r="I95" s="384"/>
      <c r="J95" s="353" t="e">
        <f>+J93</f>
        <v>#N/A</v>
      </c>
      <c r="K95" s="385"/>
      <c r="L95" s="385"/>
      <c r="M95" s="385"/>
      <c r="N95" s="385"/>
      <c r="O95" s="385"/>
      <c r="P95" s="385"/>
      <c r="Q95" s="385"/>
      <c r="R95" s="385"/>
      <c r="S95" s="385"/>
      <c r="T95" s="354"/>
    </row>
    <row r="96" spans="1:22" ht="26.25" customHeight="1" thickBot="1" x14ac:dyDescent="0.3">
      <c r="A96" s="134" t="s">
        <v>69</v>
      </c>
      <c r="D96" s="133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</row>
    <row r="97" spans="2:20" ht="29.25" customHeight="1" thickBot="1" x14ac:dyDescent="0.3">
      <c r="B97" s="353" t="e">
        <f>+B95</f>
        <v>#N/A</v>
      </c>
      <c r="C97" s="354"/>
      <c r="D97" s="187"/>
      <c r="F97" s="382"/>
      <c r="G97" s="383"/>
      <c r="H97" s="383"/>
      <c r="I97" s="384"/>
      <c r="J97" s="353" t="e">
        <f>+J93</f>
        <v>#N/A</v>
      </c>
      <c r="K97" s="385"/>
      <c r="L97" s="385"/>
      <c r="M97" s="385"/>
      <c r="N97" s="385"/>
      <c r="O97" s="385"/>
      <c r="P97" s="385"/>
      <c r="Q97" s="385"/>
      <c r="R97" s="385"/>
      <c r="S97" s="385"/>
      <c r="T97" s="354"/>
    </row>
    <row r="98" spans="2:20" ht="13.8" thickBot="1" x14ac:dyDescent="0.3"/>
    <row r="99" spans="2:20" ht="24.75" customHeight="1" thickBot="1" x14ac:dyDescent="0.3">
      <c r="C99" s="1" t="s">
        <v>50</v>
      </c>
      <c r="D99" s="153" t="e">
        <f>+IF(A12="","",D97+D95+D93)</f>
        <v>#N/A</v>
      </c>
      <c r="E99" s="154"/>
      <c r="F99" s="353" t="e">
        <f>+IF(A24="","",F97+F95+F93)</f>
        <v>#N/A</v>
      </c>
      <c r="G99" s="385"/>
      <c r="H99" s="385"/>
      <c r="I99" s="354"/>
    </row>
    <row r="101" spans="2:20" ht="17.399999999999999" x14ac:dyDescent="0.3">
      <c r="B101" s="185" t="s">
        <v>86</v>
      </c>
      <c r="C101" s="186"/>
      <c r="D101" s="186"/>
    </row>
    <row r="102" spans="2:20" ht="17.399999999999999" x14ac:dyDescent="0.3">
      <c r="B102" s="188"/>
      <c r="C102" s="189"/>
      <c r="D102" s="189"/>
    </row>
    <row r="103" spans="2:20" ht="17.399999999999999" x14ac:dyDescent="0.3">
      <c r="B103" s="188"/>
      <c r="C103" s="189"/>
      <c r="D103" s="189"/>
    </row>
  </sheetData>
  <sheetProtection formatCells="0"/>
  <mergeCells count="32">
    <mergeCell ref="A1:B1"/>
    <mergeCell ref="C1:T1"/>
    <mergeCell ref="A2:B2"/>
    <mergeCell ref="C2:T2"/>
    <mergeCell ref="A4:B4"/>
    <mergeCell ref="C4:E4"/>
    <mergeCell ref="G4:I4"/>
    <mergeCell ref="J4:O4"/>
    <mergeCell ref="R4:S5"/>
    <mergeCell ref="A5:B5"/>
    <mergeCell ref="C5:E5"/>
    <mergeCell ref="G5:I5"/>
    <mergeCell ref="J5:O5"/>
    <mergeCell ref="A11:C11"/>
    <mergeCell ref="D11:T12"/>
    <mergeCell ref="A12:C12"/>
    <mergeCell ref="F93:I93"/>
    <mergeCell ref="J93:T93"/>
    <mergeCell ref="A38:V88"/>
    <mergeCell ref="B90:T90"/>
    <mergeCell ref="F92:I92"/>
    <mergeCell ref="B93:C93"/>
    <mergeCell ref="A23:C23"/>
    <mergeCell ref="D23:T24"/>
    <mergeCell ref="A24:C24"/>
    <mergeCell ref="B95:C95"/>
    <mergeCell ref="F95:I95"/>
    <mergeCell ref="J95:T95"/>
    <mergeCell ref="F99:I99"/>
    <mergeCell ref="B97:C97"/>
    <mergeCell ref="F97:I97"/>
    <mergeCell ref="J97:T97"/>
  </mergeCells>
  <conditionalFormatting sqref="D93 F93:I93 D95 F95:I95 D97 F97:I97">
    <cfRule type="containsBlanks" dxfId="2" priority="1">
      <formula>LEN(TRIM(D93))=0</formula>
    </cfRule>
  </conditionalFormatting>
  <conditionalFormatting sqref="T7:T9 T13:T22 T25:T34 T36:T37">
    <cfRule type="cellIs" dxfId="1" priority="2" operator="equal">
      <formula>2</formula>
    </cfRule>
    <cfRule type="cellIs" dxfId="0" priority="3" operator="equal">
      <formula>1</formula>
    </cfRule>
  </conditionalFormatting>
  <pageMargins left="0.7" right="0.7" top="0.75" bottom="0.75" header="0.3" footer="0.3"/>
  <pageSetup paperSize="9" orientation="portrait" horizontalDpi="4294967293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MK1048572"/>
  <sheetViews>
    <sheetView workbookViewId="0">
      <selection activeCell="AQ16" sqref="AQ16"/>
    </sheetView>
  </sheetViews>
  <sheetFormatPr baseColWidth="10" defaultColWidth="9.109375" defaultRowHeight="13.2" x14ac:dyDescent="0.25"/>
  <cols>
    <col min="1" max="1" width="7.5546875" style="147" customWidth="1"/>
    <col min="2" max="17" width="4.109375" style="147" customWidth="1"/>
    <col min="18" max="18" width="5" style="147" customWidth="1"/>
    <col min="19" max="22" width="4.109375" style="147" customWidth="1"/>
    <col min="23" max="23" width="5" style="147" customWidth="1"/>
    <col min="24" max="24" width="2.6640625" style="147" customWidth="1"/>
    <col min="25" max="1025" width="4.109375" style="147" customWidth="1"/>
    <col min="1026" max="16384" width="9.109375" style="142"/>
  </cols>
  <sheetData>
    <row r="1" spans="1:23" ht="17.100000000000001" customHeight="1" x14ac:dyDescent="0.25">
      <c r="A1" s="425" t="s">
        <v>89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  <c r="S1" s="425"/>
      <c r="T1" s="425"/>
      <c r="U1" s="425"/>
      <c r="V1" s="425"/>
      <c r="W1" s="425"/>
    </row>
    <row r="2" spans="1:23" ht="42.6" customHeight="1" x14ac:dyDescent="0.25">
      <c r="G2" s="426" t="s">
        <v>70</v>
      </c>
      <c r="H2" s="426"/>
      <c r="I2" s="426"/>
      <c r="J2" s="426"/>
      <c r="K2" s="426"/>
      <c r="L2" s="426"/>
      <c r="M2" s="426"/>
      <c r="N2" s="426"/>
      <c r="O2" s="426"/>
      <c r="P2" s="426"/>
      <c r="Q2" s="426"/>
    </row>
    <row r="3" spans="1:23" ht="17.100000000000001" customHeight="1" x14ac:dyDescent="0.25">
      <c r="A3" s="427" t="s">
        <v>88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27"/>
      <c r="W3" s="427"/>
    </row>
    <row r="4" spans="1:23" ht="17.100000000000001" customHeight="1" x14ac:dyDescent="0.25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  <c r="N4" s="427"/>
      <c r="O4" s="427"/>
      <c r="P4" s="427"/>
      <c r="Q4" s="427"/>
      <c r="R4" s="427"/>
      <c r="S4" s="427"/>
      <c r="T4" s="427"/>
      <c r="U4" s="427"/>
      <c r="V4" s="427"/>
      <c r="W4" s="427"/>
    </row>
    <row r="5" spans="1:23" ht="17.100000000000001" customHeight="1" x14ac:dyDescent="0.25">
      <c r="A5" s="427"/>
      <c r="B5" s="427"/>
      <c r="C5" s="427"/>
      <c r="D5" s="427"/>
      <c r="E5" s="427"/>
      <c r="F5" s="427"/>
      <c r="G5" s="427"/>
      <c r="H5" s="427"/>
      <c r="I5" s="427"/>
      <c r="J5" s="427"/>
      <c r="K5" s="427"/>
      <c r="L5" s="427"/>
      <c r="M5" s="427"/>
      <c r="N5" s="427"/>
      <c r="O5" s="427"/>
      <c r="P5" s="427"/>
      <c r="Q5" s="427"/>
      <c r="R5" s="427"/>
      <c r="S5" s="427"/>
      <c r="T5" s="427"/>
      <c r="U5" s="427"/>
      <c r="V5" s="427"/>
      <c r="W5" s="427"/>
    </row>
    <row r="6" spans="1:23" ht="17.100000000000001" customHeight="1" x14ac:dyDescent="0.25">
      <c r="A6" s="427"/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</row>
    <row r="7" spans="1:23" ht="8.4" customHeight="1" x14ac:dyDescent="0.25">
      <c r="A7" s="417"/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</row>
    <row r="8" spans="1:23" ht="22.65" customHeight="1" x14ac:dyDescent="0.25">
      <c r="A8" s="428" t="s">
        <v>71</v>
      </c>
      <c r="B8" s="429"/>
      <c r="C8" s="429"/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30" t="s">
        <v>91</v>
      </c>
      <c r="P8" s="431"/>
      <c r="Q8" s="431"/>
      <c r="R8" s="431"/>
      <c r="S8" s="431"/>
      <c r="T8" s="431"/>
      <c r="U8" s="431"/>
      <c r="V8" s="431"/>
      <c r="W8" s="432"/>
    </row>
    <row r="9" spans="1:23" ht="5.7" customHeight="1" x14ac:dyDescent="0.25">
      <c r="A9" s="417"/>
      <c r="B9" s="417"/>
      <c r="C9" s="417"/>
      <c r="D9" s="417"/>
      <c r="E9" s="417"/>
      <c r="F9" s="417"/>
      <c r="G9" s="417"/>
      <c r="H9" s="417"/>
      <c r="I9" s="417"/>
      <c r="J9" s="417"/>
      <c r="K9" s="417"/>
      <c r="L9" s="417"/>
      <c r="M9" s="417"/>
      <c r="N9" s="417"/>
      <c r="O9" s="417"/>
      <c r="P9" s="417"/>
      <c r="Q9" s="417"/>
      <c r="R9" s="417"/>
      <c r="S9" s="417"/>
      <c r="T9" s="417"/>
      <c r="U9" s="417"/>
      <c r="V9" s="417"/>
      <c r="W9" s="417"/>
    </row>
    <row r="10" spans="1:23" ht="11.4" customHeight="1" x14ac:dyDescent="0.25">
      <c r="A10" s="433" t="s">
        <v>94</v>
      </c>
      <c r="B10" s="433"/>
      <c r="C10" s="433"/>
      <c r="D10" s="433"/>
      <c r="E10" s="433"/>
      <c r="F10" s="433"/>
      <c r="G10" s="433"/>
      <c r="H10" s="434" t="s">
        <v>72</v>
      </c>
      <c r="I10" s="434"/>
      <c r="J10" s="434"/>
      <c r="K10" s="434"/>
      <c r="L10" s="434"/>
      <c r="M10" s="434"/>
      <c r="N10" s="435" t="s">
        <v>73</v>
      </c>
      <c r="O10" s="435"/>
      <c r="P10" s="435"/>
      <c r="Q10" s="435"/>
      <c r="R10" s="445"/>
      <c r="S10" s="446"/>
      <c r="T10" s="446"/>
      <c r="U10" s="446"/>
      <c r="V10" s="446"/>
      <c r="W10" s="447"/>
    </row>
    <row r="11" spans="1:23" ht="11.4" customHeight="1" x14ac:dyDescent="0.25">
      <c r="A11" s="433"/>
      <c r="B11" s="433"/>
      <c r="C11" s="433"/>
      <c r="D11" s="433"/>
      <c r="E11" s="433"/>
      <c r="F11" s="433"/>
      <c r="G11" s="433"/>
      <c r="H11" s="436" t="s">
        <v>74</v>
      </c>
      <c r="I11" s="436"/>
      <c r="J11" s="437" t="s">
        <v>57</v>
      </c>
      <c r="K11" s="437"/>
      <c r="L11" s="438" t="s">
        <v>75</v>
      </c>
      <c r="M11" s="438"/>
      <c r="N11" s="435"/>
      <c r="O11" s="435"/>
      <c r="P11" s="435"/>
      <c r="Q11" s="435"/>
      <c r="R11" s="448"/>
      <c r="S11" s="449"/>
      <c r="T11" s="449"/>
      <c r="U11" s="449"/>
      <c r="V11" s="449"/>
      <c r="W11" s="450"/>
    </row>
    <row r="12" spans="1:23" ht="22.65" customHeight="1" x14ac:dyDescent="0.25">
      <c r="A12" s="433"/>
      <c r="B12" s="433"/>
      <c r="C12" s="433"/>
      <c r="D12" s="433"/>
      <c r="E12" s="433"/>
      <c r="F12" s="433"/>
      <c r="G12" s="433"/>
      <c r="H12" s="439" t="str">
        <f>ACCUEIL!$C$4</f>
        <v>Séniors</v>
      </c>
      <c r="I12" s="439"/>
      <c r="J12" s="440" t="str">
        <f>ACCUEIL!$C$4</f>
        <v>Séniors</v>
      </c>
      <c r="K12" s="440"/>
      <c r="L12" s="441" t="str">
        <f>ACCUEIL!$C$4</f>
        <v>Séniors</v>
      </c>
      <c r="M12" s="441"/>
      <c r="N12" s="435"/>
      <c r="O12" s="435"/>
      <c r="P12" s="435"/>
      <c r="Q12" s="435"/>
      <c r="R12" s="442" t="str">
        <f>IF(ACCUEIL!$E$7="","",ACCUEIL!$E$7)</f>
        <v/>
      </c>
      <c r="S12" s="443"/>
      <c r="T12" s="444" t="str">
        <f>IF(ACCUEIL!$E$8="","",ACCUEIL!$E$8)</f>
        <v/>
      </c>
      <c r="U12" s="443"/>
      <c r="V12" s="287"/>
      <c r="W12" s="288"/>
    </row>
    <row r="13" spans="1:23" ht="5.7" customHeight="1" x14ac:dyDescent="0.25">
      <c r="A13" s="417"/>
      <c r="B13" s="417"/>
      <c r="C13" s="417"/>
      <c r="D13" s="417"/>
      <c r="E13" s="417"/>
      <c r="F13" s="417"/>
      <c r="G13" s="417"/>
      <c r="H13" s="417"/>
      <c r="I13" s="417"/>
      <c r="J13" s="417"/>
      <c r="K13" s="417"/>
      <c r="L13" s="417"/>
      <c r="M13" s="417"/>
      <c r="N13" s="417"/>
      <c r="O13" s="417"/>
      <c r="P13" s="417"/>
      <c r="Q13" s="417"/>
      <c r="R13" s="417"/>
      <c r="S13" s="417"/>
      <c r="T13" s="417"/>
      <c r="U13" s="417"/>
      <c r="V13" s="417"/>
      <c r="W13" s="417"/>
    </row>
    <row r="14" spans="1:23" ht="33.9" customHeight="1" x14ac:dyDescent="0.25">
      <c r="A14" s="422" t="s">
        <v>76</v>
      </c>
      <c r="B14" s="422"/>
      <c r="C14" s="423" t="str">
        <f>IF(ACCUEIL!$B$6="","",ACCUEIL!$B$6)</f>
        <v/>
      </c>
      <c r="D14" s="423"/>
      <c r="E14" s="423"/>
      <c r="F14" s="423"/>
      <c r="G14" s="423"/>
      <c r="H14" s="423"/>
      <c r="I14" s="423"/>
      <c r="J14" s="422" t="s">
        <v>77</v>
      </c>
      <c r="K14" s="422"/>
      <c r="L14" s="424" t="str">
        <f>+IF(ACCUEIL!E6="","",ACCUEIL!E6)</f>
        <v/>
      </c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</row>
    <row r="15" spans="1:23" ht="8.4" customHeight="1" x14ac:dyDescent="0.25">
      <c r="A15" s="417"/>
      <c r="B15" s="417"/>
      <c r="C15" s="417"/>
      <c r="D15" s="417"/>
      <c r="E15" s="417"/>
      <c r="F15" s="417"/>
      <c r="G15" s="417"/>
      <c r="H15" s="417"/>
      <c r="I15" s="417"/>
      <c r="J15" s="417"/>
      <c r="K15" s="417"/>
      <c r="L15" s="417"/>
      <c r="M15" s="417"/>
      <c r="N15" s="417"/>
      <c r="O15" s="417"/>
      <c r="P15" s="417"/>
      <c r="Q15" s="417"/>
      <c r="R15" s="417"/>
      <c r="S15" s="417"/>
      <c r="T15" s="417"/>
      <c r="U15" s="417"/>
      <c r="V15" s="417"/>
      <c r="W15" s="417"/>
    </row>
    <row r="16" spans="1:23" s="149" customFormat="1" ht="28.35" customHeight="1" x14ac:dyDescent="0.25">
      <c r="A16" s="418" t="s">
        <v>95</v>
      </c>
      <c r="B16" s="418"/>
      <c r="C16" s="418"/>
      <c r="D16" s="418"/>
      <c r="E16" s="418"/>
      <c r="F16" s="418"/>
      <c r="G16" s="418"/>
      <c r="H16" s="418"/>
      <c r="I16" s="418"/>
      <c r="J16" s="418"/>
      <c r="K16" s="418"/>
      <c r="L16" s="418"/>
      <c r="M16" s="418"/>
      <c r="N16" s="418"/>
      <c r="O16" s="418"/>
      <c r="P16" s="418"/>
      <c r="Q16" s="418"/>
      <c r="R16" s="418"/>
      <c r="S16" s="418"/>
      <c r="T16" s="418"/>
      <c r="U16" s="418"/>
      <c r="V16" s="418"/>
      <c r="W16" s="418"/>
    </row>
    <row r="17" spans="1:1024" s="142" customFormat="1" ht="12.75" customHeight="1" x14ac:dyDescent="0.3">
      <c r="A17" s="408"/>
      <c r="B17" s="408"/>
      <c r="C17" s="419"/>
      <c r="D17" s="419"/>
      <c r="E17" s="419"/>
      <c r="F17" s="419"/>
      <c r="G17" s="419"/>
      <c r="H17" s="419"/>
      <c r="I17" s="420" t="s">
        <v>78</v>
      </c>
      <c r="J17" s="420"/>
      <c r="K17" s="420"/>
      <c r="L17" s="420"/>
      <c r="M17" s="420"/>
      <c r="N17" s="420"/>
      <c r="O17" s="420"/>
      <c r="P17" s="421" t="s">
        <v>79</v>
      </c>
      <c r="Q17" s="421"/>
      <c r="R17" s="421"/>
      <c r="S17" s="412" t="s">
        <v>80</v>
      </c>
      <c r="T17" s="412"/>
      <c r="U17" s="412"/>
      <c r="V17" s="412"/>
      <c r="W17" s="412"/>
    </row>
    <row r="18" spans="1:1024" ht="33.9" customHeight="1" x14ac:dyDescent="0.25">
      <c r="A18" s="415" t="s">
        <v>19</v>
      </c>
      <c r="B18" s="416"/>
      <c r="C18" s="389"/>
      <c r="D18" s="389"/>
      <c r="E18" s="389"/>
      <c r="F18" s="389"/>
      <c r="G18" s="389"/>
      <c r="H18" s="389"/>
      <c r="I18" s="397" t="str">
        <f>IF(C18="","",'MATCH 1'!$B$9)</f>
        <v/>
      </c>
      <c r="J18" s="403"/>
      <c r="K18" s="403"/>
      <c r="L18" s="404"/>
      <c r="M18" s="397" t="str">
        <f>IF(C18="","",'MATCH 1'!$C$9)</f>
        <v/>
      </c>
      <c r="N18" s="398"/>
      <c r="O18" s="399"/>
      <c r="P18" s="389" t="str">
        <f>IF(C18="","",'MATCH 1'!$I$9)</f>
        <v/>
      </c>
      <c r="Q18" s="389"/>
      <c r="R18" s="389"/>
      <c r="S18" s="402"/>
      <c r="T18" s="402"/>
      <c r="U18" s="402"/>
      <c r="V18" s="402"/>
      <c r="W18" s="402"/>
      <c r="AMJ18" s="142"/>
    </row>
    <row r="19" spans="1:1024" ht="33.9" customHeight="1" x14ac:dyDescent="0.25">
      <c r="A19" s="413" t="s">
        <v>81</v>
      </c>
      <c r="B19" s="414"/>
      <c r="C19" s="389"/>
      <c r="D19" s="389"/>
      <c r="E19" s="389"/>
      <c r="F19" s="389"/>
      <c r="G19" s="389"/>
      <c r="H19" s="389"/>
      <c r="I19" s="397" t="str">
        <f>IF(C19="","",'MATCH 1'!$B$8)</f>
        <v/>
      </c>
      <c r="J19" s="403"/>
      <c r="K19" s="403"/>
      <c r="L19" s="404"/>
      <c r="M19" s="397" t="str">
        <f>IF(C19="","",'MATCH 1'!$C$8)</f>
        <v/>
      </c>
      <c r="N19" s="398"/>
      <c r="O19" s="399"/>
      <c r="P19" s="389" t="str">
        <f>IF(C19="","",'MATCH 1'!$I$8)</f>
        <v/>
      </c>
      <c r="Q19" s="389"/>
      <c r="R19" s="389"/>
      <c r="S19" s="402"/>
      <c r="T19" s="402"/>
      <c r="U19" s="402"/>
      <c r="V19" s="402"/>
      <c r="W19" s="402"/>
      <c r="AMJ19" s="142"/>
    </row>
    <row r="20" spans="1:1024" s="142" customFormat="1" ht="12.75" customHeight="1" x14ac:dyDescent="0.3">
      <c r="A20" s="408"/>
      <c r="B20" s="408"/>
      <c r="C20" s="409" t="s">
        <v>82</v>
      </c>
      <c r="D20" s="409"/>
      <c r="E20" s="409"/>
      <c r="F20" s="409"/>
      <c r="G20" s="409"/>
      <c r="H20" s="409"/>
      <c r="I20" s="410" t="s">
        <v>78</v>
      </c>
      <c r="J20" s="410"/>
      <c r="K20" s="410"/>
      <c r="L20" s="410"/>
      <c r="M20" s="410"/>
      <c r="N20" s="410"/>
      <c r="O20" s="410"/>
      <c r="P20" s="411" t="s">
        <v>79</v>
      </c>
      <c r="Q20" s="411"/>
      <c r="R20" s="411"/>
      <c r="S20" s="412" t="s">
        <v>80</v>
      </c>
      <c r="T20" s="412"/>
      <c r="U20" s="412"/>
      <c r="V20" s="412"/>
      <c r="W20" s="412"/>
    </row>
    <row r="21" spans="1:1024" ht="33.9" customHeight="1" x14ac:dyDescent="0.25">
      <c r="A21" s="400" t="s">
        <v>83</v>
      </c>
      <c r="B21" s="400"/>
      <c r="C21" s="401" t="str">
        <f>IF(ACCUEIL!$B$11="","",ACCUEIL!$B$11)</f>
        <v/>
      </c>
      <c r="D21" s="401"/>
      <c r="E21" s="401"/>
      <c r="F21" s="401"/>
      <c r="G21" s="401"/>
      <c r="H21" s="401"/>
      <c r="I21" s="397" t="str">
        <f>IF(C21="","",'MATCH 1'!$B$14)</f>
        <v/>
      </c>
      <c r="J21" s="403"/>
      <c r="K21" s="403"/>
      <c r="L21" s="404"/>
      <c r="M21" s="397" t="str">
        <f>IF(C21="","",'MATCH 1'!$C$14)</f>
        <v/>
      </c>
      <c r="N21" s="398"/>
      <c r="O21" s="399"/>
      <c r="P21" s="389" t="str">
        <f>IF(C21="","",'MATCH 1'!$I$14)</f>
        <v/>
      </c>
      <c r="Q21" s="389"/>
      <c r="R21" s="389"/>
      <c r="S21" s="402"/>
      <c r="T21" s="402"/>
      <c r="U21" s="402"/>
      <c r="V21" s="402"/>
      <c r="W21" s="402"/>
      <c r="AMJ21" s="142"/>
    </row>
    <row r="22" spans="1:1024" ht="33.9" customHeight="1" x14ac:dyDescent="0.25">
      <c r="A22" s="400" t="s">
        <v>83</v>
      </c>
      <c r="B22" s="400"/>
      <c r="C22" s="401" t="str">
        <f>IF(ACCUEIL!$E$11="","",ACCUEIL!$E$11)</f>
        <v/>
      </c>
      <c r="D22" s="401"/>
      <c r="E22" s="401"/>
      <c r="F22" s="401"/>
      <c r="G22" s="401"/>
      <c r="H22" s="401"/>
      <c r="I22" s="397" t="str">
        <f>IF(C22="","",'MATCH 1'!$B$26)</f>
        <v/>
      </c>
      <c r="J22" s="398"/>
      <c r="K22" s="398"/>
      <c r="L22" s="399"/>
      <c r="M22" s="397" t="str">
        <f>IF(C22="","",'MATCH 1'!$C$26)</f>
        <v/>
      </c>
      <c r="N22" s="398"/>
      <c r="O22" s="399"/>
      <c r="P22" s="389" t="str">
        <f>IF(C22="","",'MATCH 1'!$I$26)</f>
        <v/>
      </c>
      <c r="Q22" s="389"/>
      <c r="R22" s="389"/>
      <c r="S22" s="402"/>
      <c r="T22" s="402"/>
      <c r="U22" s="402"/>
      <c r="V22" s="402"/>
      <c r="W22" s="402"/>
      <c r="AMJ22" s="142"/>
    </row>
    <row r="23" spans="1:1024" ht="33.9" customHeight="1" x14ac:dyDescent="0.25">
      <c r="A23" s="400" t="s">
        <v>83</v>
      </c>
      <c r="B23" s="400"/>
      <c r="C23" s="401" t="str">
        <f>IF(ACCUEIL!$B$14="","",ACCUEIL!$B$14)</f>
        <v/>
      </c>
      <c r="D23" s="401"/>
      <c r="E23" s="401"/>
      <c r="F23" s="401"/>
      <c r="G23" s="401"/>
      <c r="H23" s="401"/>
      <c r="I23" s="397" t="str">
        <f>IF(C23="","",'MATCH 2'!$B$14)</f>
        <v/>
      </c>
      <c r="J23" s="403"/>
      <c r="K23" s="403"/>
      <c r="L23" s="404"/>
      <c r="M23" s="397" t="str">
        <f>IF(C23="","",'MATCH 2'!$C$14)</f>
        <v/>
      </c>
      <c r="N23" s="398"/>
      <c r="O23" s="399"/>
      <c r="P23" s="389" t="str">
        <f>IF(C23="","",'MATCH 2'!$I$14)</f>
        <v/>
      </c>
      <c r="Q23" s="389"/>
      <c r="R23" s="389"/>
      <c r="S23" s="402"/>
      <c r="T23" s="402"/>
      <c r="U23" s="402"/>
      <c r="V23" s="402"/>
      <c r="W23" s="402"/>
      <c r="AMJ23" s="142"/>
    </row>
    <row r="24" spans="1:1024" ht="33.9" customHeight="1" x14ac:dyDescent="0.25">
      <c r="A24" s="400" t="s">
        <v>83</v>
      </c>
      <c r="B24" s="400"/>
      <c r="C24" s="401" t="str">
        <f>IF(ACCUEIL!$E$14="","",ACCUEIL!$E$14)</f>
        <v/>
      </c>
      <c r="D24" s="401"/>
      <c r="E24" s="401"/>
      <c r="F24" s="401"/>
      <c r="G24" s="401"/>
      <c r="H24" s="401"/>
      <c r="I24" s="397" t="str">
        <f>IF(C24="","",'MATCH 2'!$B$26)</f>
        <v/>
      </c>
      <c r="J24" s="398"/>
      <c r="K24" s="398"/>
      <c r="L24" s="399"/>
      <c r="M24" s="397" t="str">
        <f>IF(C24="","",'MATCH 2'!$C$26)</f>
        <v/>
      </c>
      <c r="N24" s="398"/>
      <c r="O24" s="399"/>
      <c r="P24" s="389" t="str">
        <f>IF(C24="","",'MATCH 2'!$I$26)</f>
        <v/>
      </c>
      <c r="Q24" s="389"/>
      <c r="R24" s="389"/>
      <c r="S24" s="402"/>
      <c r="T24" s="402"/>
      <c r="U24" s="402"/>
      <c r="V24" s="402"/>
      <c r="W24" s="402"/>
      <c r="AMJ24" s="142"/>
    </row>
    <row r="25" spans="1:1024" ht="33.9" customHeight="1" x14ac:dyDescent="0.25">
      <c r="A25" s="400" t="s">
        <v>83</v>
      </c>
      <c r="B25" s="400"/>
      <c r="C25" s="405" t="str">
        <f>IF(ACCUEIL!$B$17="","",ACCUEIL!$B$17)</f>
        <v/>
      </c>
      <c r="D25" s="406"/>
      <c r="E25" s="406"/>
      <c r="F25" s="406"/>
      <c r="G25" s="406"/>
      <c r="H25" s="407"/>
      <c r="I25" s="397" t="str">
        <f>IF(C25="","",'MATCH 3'!$B$14)</f>
        <v/>
      </c>
      <c r="J25" s="403"/>
      <c r="K25" s="403"/>
      <c r="L25" s="404"/>
      <c r="M25" s="397" t="str">
        <f>IF(C25="","",'MATCH 3'!$C$14)</f>
        <v/>
      </c>
      <c r="N25" s="398"/>
      <c r="O25" s="399"/>
      <c r="P25" s="389" t="str">
        <f>IF(C25="","",'MATCH 3'!$I$14)</f>
        <v/>
      </c>
      <c r="Q25" s="389"/>
      <c r="R25" s="389"/>
      <c r="S25" s="402"/>
      <c r="T25" s="402"/>
      <c r="U25" s="402"/>
      <c r="V25" s="402"/>
      <c r="W25" s="402"/>
      <c r="AMJ25" s="142"/>
    </row>
    <row r="26" spans="1:1024" ht="33.9" customHeight="1" x14ac:dyDescent="0.25">
      <c r="A26" s="400" t="s">
        <v>83</v>
      </c>
      <c r="B26" s="400"/>
      <c r="C26" s="401" t="str">
        <f>IF(ACCUEIL!$E$17="","",ACCUEIL!$E$17)</f>
        <v/>
      </c>
      <c r="D26" s="401"/>
      <c r="E26" s="401"/>
      <c r="F26" s="401"/>
      <c r="G26" s="401"/>
      <c r="H26" s="401"/>
      <c r="I26" s="397" t="str">
        <f>IF(C26="","",'MATCH 3'!$B$26)</f>
        <v/>
      </c>
      <c r="J26" s="398"/>
      <c r="K26" s="398"/>
      <c r="L26" s="399"/>
      <c r="M26" s="397" t="str">
        <f>IF(C26="","",'MATCH 3'!$C$26)</f>
        <v/>
      </c>
      <c r="N26" s="398"/>
      <c r="O26" s="399"/>
      <c r="P26" s="389" t="str">
        <f>IF(C26="","",'MATCH 3'!$I$26)</f>
        <v/>
      </c>
      <c r="Q26" s="389"/>
      <c r="R26" s="389"/>
      <c r="S26" s="402"/>
      <c r="T26" s="402"/>
      <c r="U26" s="402"/>
      <c r="V26" s="402"/>
      <c r="W26" s="402"/>
      <c r="AMJ26" s="142"/>
    </row>
    <row r="27" spans="1:1024" ht="33.9" customHeight="1" x14ac:dyDescent="0.25">
      <c r="A27" s="400" t="s">
        <v>83</v>
      </c>
      <c r="B27" s="400"/>
      <c r="C27" s="401" t="str">
        <f>IF(ACCUEIL!$B$20="","",ACCUEIL!$B$20)</f>
        <v/>
      </c>
      <c r="D27" s="401"/>
      <c r="E27" s="401"/>
      <c r="F27" s="401"/>
      <c r="G27" s="401"/>
      <c r="H27" s="401"/>
      <c r="I27" s="397" t="str">
        <f>IF(C27="","",'MATCH 4'!$B$14)</f>
        <v/>
      </c>
      <c r="J27" s="403"/>
      <c r="K27" s="403"/>
      <c r="L27" s="404"/>
      <c r="M27" s="397" t="str">
        <f>IF(C27="","",'MATCH 4'!$C$14)</f>
        <v/>
      </c>
      <c r="N27" s="398"/>
      <c r="O27" s="399"/>
      <c r="P27" s="389" t="str">
        <f>IF(C27="","",'MATCH 4'!$I$14)</f>
        <v/>
      </c>
      <c r="Q27" s="389"/>
      <c r="R27" s="389"/>
      <c r="S27" s="402"/>
      <c r="T27" s="402"/>
      <c r="U27" s="402"/>
      <c r="V27" s="402"/>
      <c r="W27" s="402"/>
      <c r="AMJ27" s="142"/>
    </row>
    <row r="28" spans="1:1024" s="147" customFormat="1" ht="33.9" customHeight="1" x14ac:dyDescent="0.25">
      <c r="A28" s="400" t="s">
        <v>83</v>
      </c>
      <c r="B28" s="400"/>
      <c r="C28" s="401" t="str">
        <f>IF(ACCUEIL!$E$20="","",ACCUEIL!$E$20)</f>
        <v/>
      </c>
      <c r="D28" s="401"/>
      <c r="E28" s="401"/>
      <c r="F28" s="401"/>
      <c r="G28" s="401"/>
      <c r="H28" s="401"/>
      <c r="I28" s="397" t="str">
        <f>IF(C28="","",'MATCH 4'!$B$26)</f>
        <v/>
      </c>
      <c r="J28" s="398"/>
      <c r="K28" s="398"/>
      <c r="L28" s="399"/>
      <c r="M28" s="397" t="str">
        <f>IF(C28="","",'MATCH 4'!$C$26)</f>
        <v/>
      </c>
      <c r="N28" s="398"/>
      <c r="O28" s="399"/>
      <c r="P28" s="389" t="str">
        <f>IF(C28="","",'MATCH 4'!$I$26)</f>
        <v/>
      </c>
      <c r="Q28" s="389"/>
      <c r="R28" s="389"/>
      <c r="S28" s="402"/>
      <c r="T28" s="402"/>
      <c r="U28" s="402"/>
      <c r="V28" s="402"/>
      <c r="W28" s="402"/>
      <c r="AMJ28" s="142"/>
    </row>
    <row r="29" spans="1:1024" ht="33.9" customHeight="1" x14ac:dyDescent="0.25">
      <c r="A29" s="400" t="s">
        <v>83</v>
      </c>
      <c r="B29" s="400"/>
      <c r="C29" s="401" t="str">
        <f>IF(ACCUEIL!$B$23="","",ACCUEIL!$B$23)</f>
        <v/>
      </c>
      <c r="D29" s="401"/>
      <c r="E29" s="401"/>
      <c r="F29" s="401"/>
      <c r="G29" s="401"/>
      <c r="H29" s="401"/>
      <c r="I29" s="397" t="str">
        <f>IF(C29="","",'MATCH 5'!$B$14)</f>
        <v/>
      </c>
      <c r="J29" s="403"/>
      <c r="K29" s="403"/>
      <c r="L29" s="404"/>
      <c r="M29" s="397" t="str">
        <f>IF(C29="","",'MATCH 5'!$C$14)</f>
        <v/>
      </c>
      <c r="N29" s="398"/>
      <c r="O29" s="399"/>
      <c r="P29" s="389" t="str">
        <f>IF(C29="","",'MATCH 5'!$I$14)</f>
        <v/>
      </c>
      <c r="Q29" s="389"/>
      <c r="R29" s="389"/>
      <c r="S29" s="402"/>
      <c r="T29" s="402"/>
      <c r="U29" s="402"/>
      <c r="V29" s="402"/>
      <c r="W29" s="402"/>
      <c r="AMJ29" s="142"/>
    </row>
    <row r="30" spans="1:1024" ht="33.9" customHeight="1" x14ac:dyDescent="0.25">
      <c r="A30" s="395" t="s">
        <v>83</v>
      </c>
      <c r="B30" s="395"/>
      <c r="C30" s="396" t="str">
        <f>IF(ACCUEIL!$E$23="","",ACCUEIL!$E$23)</f>
        <v/>
      </c>
      <c r="D30" s="396"/>
      <c r="E30" s="396"/>
      <c r="F30" s="396"/>
      <c r="G30" s="396"/>
      <c r="H30" s="396"/>
      <c r="I30" s="397" t="str">
        <f>IF(C30="","",'MATCH 5'!$B$26)</f>
        <v/>
      </c>
      <c r="J30" s="398"/>
      <c r="K30" s="398"/>
      <c r="L30" s="399"/>
      <c r="M30" s="397" t="str">
        <f>IF(C30="","",'MATCH 5'!$C$26)</f>
        <v/>
      </c>
      <c r="N30" s="398"/>
      <c r="O30" s="399"/>
      <c r="P30" s="389" t="str">
        <f>IF(C30="","",'MATCH 5'!$I$26)</f>
        <v/>
      </c>
      <c r="Q30" s="389"/>
      <c r="R30" s="389"/>
      <c r="S30" s="390"/>
      <c r="T30" s="390"/>
      <c r="U30" s="390"/>
      <c r="V30" s="390"/>
      <c r="W30" s="390"/>
      <c r="AMJ30" s="142"/>
    </row>
    <row r="31" spans="1:1024" s="290" customFormat="1" ht="17.100000000000001" customHeight="1" x14ac:dyDescent="0.25">
      <c r="A31" s="391" t="s">
        <v>90</v>
      </c>
      <c r="B31" s="391"/>
      <c r="C31" s="391"/>
      <c r="D31" s="391"/>
      <c r="E31" s="391"/>
      <c r="F31" s="391"/>
      <c r="G31" s="391"/>
      <c r="H31" s="391"/>
      <c r="I31" s="391"/>
      <c r="J31" s="391"/>
      <c r="K31" s="391"/>
      <c r="L31" s="391"/>
      <c r="M31" s="391"/>
      <c r="N31" s="391"/>
      <c r="O31" s="289"/>
      <c r="P31" s="289"/>
      <c r="Q31" s="289"/>
      <c r="R31" s="393" t="s">
        <v>80</v>
      </c>
      <c r="S31" s="393"/>
      <c r="T31" s="393"/>
      <c r="U31" s="393"/>
      <c r="V31" s="393"/>
      <c r="W31" s="393"/>
    </row>
    <row r="32" spans="1:1024" s="290" customFormat="1" ht="56.7" customHeight="1" x14ac:dyDescent="0.3">
      <c r="A32" s="392"/>
      <c r="B32" s="392"/>
      <c r="C32" s="392"/>
      <c r="D32" s="392"/>
      <c r="E32" s="392"/>
      <c r="F32" s="392"/>
      <c r="G32" s="392"/>
      <c r="H32" s="392"/>
      <c r="I32" s="392"/>
      <c r="J32" s="392"/>
      <c r="K32" s="392"/>
      <c r="L32" s="392"/>
      <c r="M32" s="392"/>
      <c r="N32" s="392"/>
      <c r="O32" s="394" t="s">
        <v>84</v>
      </c>
      <c r="P32" s="394"/>
      <c r="Q32" s="394"/>
      <c r="R32" s="394"/>
      <c r="S32" s="394"/>
      <c r="T32" s="394"/>
      <c r="U32" s="394"/>
      <c r="V32" s="394"/>
      <c r="W32" s="394"/>
      <c r="X32" s="147"/>
      <c r="Y32" s="147"/>
      <c r="Z32" s="147"/>
    </row>
    <row r="1048563" ht="12.75" customHeight="1" x14ac:dyDescent="0.25"/>
    <row r="1048564" ht="12.75" customHeight="1" x14ac:dyDescent="0.25"/>
    <row r="1048565" ht="12.75" customHeight="1" x14ac:dyDescent="0.25"/>
    <row r="1048566" ht="12.75" customHeight="1" x14ac:dyDescent="0.25"/>
    <row r="1048567" ht="12.75" customHeight="1" x14ac:dyDescent="0.25"/>
    <row r="1048568" ht="12.75" customHeight="1" x14ac:dyDescent="0.25"/>
    <row r="1048569" ht="12.75" customHeight="1" x14ac:dyDescent="0.25"/>
    <row r="1048570" ht="12.75" customHeight="1" x14ac:dyDescent="0.25"/>
    <row r="1048571" ht="12.75" customHeight="1" x14ac:dyDescent="0.25"/>
    <row r="1048572" ht="12.75" customHeight="1" x14ac:dyDescent="0.25"/>
  </sheetData>
  <sheetProtection formatCells="0"/>
  <mergeCells count="111">
    <mergeCell ref="A1:W1"/>
    <mergeCell ref="G2:Q2"/>
    <mergeCell ref="A3:W6"/>
    <mergeCell ref="A7:W7"/>
    <mergeCell ref="A8:N8"/>
    <mergeCell ref="O8:W8"/>
    <mergeCell ref="A9:W9"/>
    <mergeCell ref="A10:G12"/>
    <mergeCell ref="H10:M10"/>
    <mergeCell ref="N10:Q12"/>
    <mergeCell ref="H11:I11"/>
    <mergeCell ref="J11:K11"/>
    <mergeCell ref="L11:M11"/>
    <mergeCell ref="H12:I12"/>
    <mergeCell ref="J12:K12"/>
    <mergeCell ref="L12:M12"/>
    <mergeCell ref="R12:S12"/>
    <mergeCell ref="T12:U12"/>
    <mergeCell ref="R10:W11"/>
    <mergeCell ref="A15:W15"/>
    <mergeCell ref="A16:W16"/>
    <mergeCell ref="A17:B17"/>
    <mergeCell ref="C17:H17"/>
    <mergeCell ref="I17:O17"/>
    <mergeCell ref="P17:R17"/>
    <mergeCell ref="S17:W17"/>
    <mergeCell ref="A13:W13"/>
    <mergeCell ref="A14:B14"/>
    <mergeCell ref="C14:I14"/>
    <mergeCell ref="J14:K14"/>
    <mergeCell ref="L14:W14"/>
    <mergeCell ref="A19:B19"/>
    <mergeCell ref="C18:H18"/>
    <mergeCell ref="P18:R18"/>
    <mergeCell ref="S18:W18"/>
    <mergeCell ref="I18:L18"/>
    <mergeCell ref="M18:O18"/>
    <mergeCell ref="C19:H19"/>
    <mergeCell ref="P19:R19"/>
    <mergeCell ref="S19:W19"/>
    <mergeCell ref="I19:L19"/>
    <mergeCell ref="M19:O19"/>
    <mergeCell ref="A18:B18"/>
    <mergeCell ref="A20:B20"/>
    <mergeCell ref="C20:H20"/>
    <mergeCell ref="I20:O20"/>
    <mergeCell ref="P20:R20"/>
    <mergeCell ref="S20:W20"/>
    <mergeCell ref="A21:B21"/>
    <mergeCell ref="C21:H21"/>
    <mergeCell ref="P21:R21"/>
    <mergeCell ref="S21:W21"/>
    <mergeCell ref="I21:L21"/>
    <mergeCell ref="M21:O21"/>
    <mergeCell ref="A22:B22"/>
    <mergeCell ref="C22:H22"/>
    <mergeCell ref="P22:R22"/>
    <mergeCell ref="S22:W22"/>
    <mergeCell ref="I22:L22"/>
    <mergeCell ref="M22:O22"/>
    <mergeCell ref="A23:B23"/>
    <mergeCell ref="C23:H23"/>
    <mergeCell ref="P23:R23"/>
    <mergeCell ref="S23:W23"/>
    <mergeCell ref="I23:L23"/>
    <mergeCell ref="M23:O23"/>
    <mergeCell ref="A24:B24"/>
    <mergeCell ref="C24:H24"/>
    <mergeCell ref="P24:R24"/>
    <mergeCell ref="S24:W24"/>
    <mergeCell ref="I24:L24"/>
    <mergeCell ref="M24:O24"/>
    <mergeCell ref="A25:B25"/>
    <mergeCell ref="C25:H25"/>
    <mergeCell ref="P25:R25"/>
    <mergeCell ref="S25:W25"/>
    <mergeCell ref="I25:L25"/>
    <mergeCell ref="M25:O25"/>
    <mergeCell ref="A26:B26"/>
    <mergeCell ref="C26:H26"/>
    <mergeCell ref="P26:R26"/>
    <mergeCell ref="S26:W26"/>
    <mergeCell ref="I26:L26"/>
    <mergeCell ref="M26:O26"/>
    <mergeCell ref="A27:B27"/>
    <mergeCell ref="C27:H27"/>
    <mergeCell ref="P27:R27"/>
    <mergeCell ref="S27:W27"/>
    <mergeCell ref="I27:L27"/>
    <mergeCell ref="M27:O27"/>
    <mergeCell ref="A28:B28"/>
    <mergeCell ref="C28:H28"/>
    <mergeCell ref="P28:R28"/>
    <mergeCell ref="S28:W28"/>
    <mergeCell ref="I28:L28"/>
    <mergeCell ref="M28:O28"/>
    <mergeCell ref="A29:B29"/>
    <mergeCell ref="C29:H29"/>
    <mergeCell ref="P29:R29"/>
    <mergeCell ref="S29:W29"/>
    <mergeCell ref="I29:L29"/>
    <mergeCell ref="M29:O29"/>
    <mergeCell ref="P30:R30"/>
    <mergeCell ref="S30:W30"/>
    <mergeCell ref="A31:N32"/>
    <mergeCell ref="R31:W31"/>
    <mergeCell ref="O32:W32"/>
    <mergeCell ref="A30:B30"/>
    <mergeCell ref="C30:H30"/>
    <mergeCell ref="I30:L30"/>
    <mergeCell ref="M30:O30"/>
  </mergeCells>
  <pageMargins left="0" right="0" top="0" bottom="0.19685039370078741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2</vt:i4>
      </vt:variant>
    </vt:vector>
  </HeadingPairs>
  <TitlesOfParts>
    <vt:vector size="10" baseType="lpstr">
      <vt:lpstr>CDC Féminin 2020</vt:lpstr>
      <vt:lpstr>ACCUEIL</vt:lpstr>
      <vt:lpstr>MATCH 1</vt:lpstr>
      <vt:lpstr>MATCH 2</vt:lpstr>
      <vt:lpstr>MATCH 3</vt:lpstr>
      <vt:lpstr>MATCH 4</vt:lpstr>
      <vt:lpstr>MATCH 5</vt:lpstr>
      <vt:lpstr>JURY</vt:lpstr>
      <vt:lpstr>ACCUEIL!Zone_d_impression</vt:lpstr>
      <vt:lpstr>'CDC Féminin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Etienne SYMONEAUX</dc:creator>
  <cp:lastModifiedBy>PYRON ROLAND</cp:lastModifiedBy>
  <cp:revision>36</cp:revision>
  <cp:lastPrinted>2022-05-10T14:29:39Z</cp:lastPrinted>
  <dcterms:created xsi:type="dcterms:W3CDTF">2017-04-03T14:21:36Z</dcterms:created>
  <dcterms:modified xsi:type="dcterms:W3CDTF">2024-02-06T10:40:24Z</dcterms:modified>
  <dc:language>fr-FR</dc:language>
</cp:coreProperties>
</file>